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SCRD\Riesgos\Mapas de Riesgos 2021\"/>
    </mc:Choice>
  </mc:AlternateContent>
  <bookViews>
    <workbookView xWindow="0" yWindow="0" windowWidth="20490" windowHeight="7155" firstSheet="2" activeTab="2"/>
  </bookViews>
  <sheets>
    <sheet name="Hoja1" sheetId="11" state="hidden" r:id="rId1"/>
    <sheet name="Hoja3" sheetId="3" state="hidden" r:id="rId2"/>
    <sheet name="Riesgos de Corrupción" sheetId="9" r:id="rId3"/>
    <sheet name="Valoración del Impacto" sheetId="1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ctivo_Información">Hoja3!$I$34:$I$38</definedName>
    <definedName name="Apoyo">Hoja3!$E$87:$E$92</definedName>
    <definedName name="_xlnm.Print_Area" localSheetId="2">'Riesgos de Corrupción'!$A$1:$N$40</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22" i="12" l="1"/>
  <c r="I39" i="9"/>
  <c r="G39" i="9"/>
  <c r="F39" i="9"/>
  <c r="E39" i="9"/>
  <c r="I36" i="9"/>
  <c r="V22" i="12" l="1"/>
  <c r="G36" i="9" l="1"/>
  <c r="F36" i="9"/>
  <c r="E36" i="9"/>
  <c r="U22" i="12" l="1"/>
  <c r="I34" i="9"/>
  <c r="G34" i="9"/>
  <c r="F34" i="9"/>
  <c r="E34" i="9"/>
  <c r="I33" i="9" l="1"/>
  <c r="G33" i="9"/>
  <c r="F33" i="9"/>
  <c r="E33" i="9"/>
  <c r="T22" i="12"/>
  <c r="S22" i="12"/>
  <c r="G31" i="9"/>
  <c r="F31" i="9"/>
  <c r="E31" i="9"/>
  <c r="I31" i="9" l="1"/>
  <c r="R22" i="12" l="1"/>
  <c r="P22" i="12"/>
  <c r="I29" i="9"/>
  <c r="G29" i="9"/>
  <c r="I27" i="9" l="1"/>
  <c r="G27" i="9"/>
  <c r="F27" i="9"/>
  <c r="E27" i="9"/>
  <c r="I26" i="9" l="1"/>
  <c r="G26" i="9"/>
  <c r="F26" i="9"/>
  <c r="E26" i="9"/>
  <c r="O22" i="12" l="1"/>
  <c r="I25" i="9"/>
  <c r="G25" i="9"/>
  <c r="F25" i="9"/>
  <c r="E25" i="9"/>
  <c r="N22" i="12" l="1"/>
  <c r="I21" i="9"/>
  <c r="M22" i="12" l="1"/>
  <c r="L22" i="12" l="1"/>
  <c r="K22" i="12" l="1"/>
  <c r="B4" i="12"/>
  <c r="I19" i="9" l="1"/>
  <c r="G19" i="9"/>
  <c r="I17" i="9" l="1"/>
  <c r="G17" i="9"/>
  <c r="F17" i="9"/>
  <c r="E17" i="9"/>
  <c r="I12" i="9" l="1"/>
  <c r="G12" i="9"/>
  <c r="J22" i="12" l="1"/>
  <c r="B3" i="12"/>
  <c r="I10" i="9"/>
  <c r="G10" i="9"/>
</calcChain>
</file>

<file path=xl/sharedStrings.xml><?xml version="1.0" encoding="utf-8"?>
<sst xmlns="http://schemas.openxmlformats.org/spreadsheetml/2006/main" count="680" uniqueCount="408">
  <si>
    <t>CONSECUENCIA</t>
  </si>
  <si>
    <t>IMPACTO</t>
  </si>
  <si>
    <t>ZONA DE RIESGO INHERENTE</t>
  </si>
  <si>
    <t>Control Automatico</t>
  </si>
  <si>
    <t>Control Manual</t>
  </si>
  <si>
    <t>Puntaje</t>
  </si>
  <si>
    <t>ZONA DE RIESGO RESIDUAL</t>
  </si>
  <si>
    <t>Estratégico</t>
  </si>
  <si>
    <t>Insignificante</t>
  </si>
  <si>
    <t>Raro</t>
  </si>
  <si>
    <t>Operativo</t>
  </si>
  <si>
    <t>Menor</t>
  </si>
  <si>
    <t>Improbable</t>
  </si>
  <si>
    <t>Financiera</t>
  </si>
  <si>
    <t>Moderado</t>
  </si>
  <si>
    <t>Posible</t>
  </si>
  <si>
    <t>Cumplimiento</t>
  </si>
  <si>
    <t>Mayor</t>
  </si>
  <si>
    <t>Probable</t>
  </si>
  <si>
    <t>Tecnología</t>
  </si>
  <si>
    <t>Catastrófico</t>
  </si>
  <si>
    <t>Casi Seguro</t>
  </si>
  <si>
    <t>Corrupción</t>
  </si>
  <si>
    <t>tipo_riesgo</t>
  </si>
  <si>
    <t>Impacto</t>
  </si>
  <si>
    <t>Probabilidad</t>
  </si>
  <si>
    <t>PROBABILIDAD</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</si>
  <si>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</si>
  <si>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</si>
  <si>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</si>
  <si>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</si>
  <si>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</si>
  <si>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</si>
  <si>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</si>
  <si>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</si>
  <si>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</si>
  <si>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</si>
  <si>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</si>
  <si>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</si>
  <si>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</si>
  <si>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</si>
  <si>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</si>
  <si>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</si>
  <si>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</si>
  <si>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</si>
  <si>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</si>
  <si>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</si>
  <si>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</si>
  <si>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</si>
  <si>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</si>
  <si>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</si>
  <si>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</si>
  <si>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ZONA</t>
  </si>
  <si>
    <t>SI</t>
  </si>
  <si>
    <t>CALIFICACION DE CONTROLES</t>
  </si>
  <si>
    <t>NO</t>
  </si>
  <si>
    <t>1. Diario</t>
  </si>
  <si>
    <t>2. Semanal</t>
  </si>
  <si>
    <t>3. Quincenal</t>
  </si>
  <si>
    <t>4. Mensual</t>
  </si>
  <si>
    <t>5. Bimensual</t>
  </si>
  <si>
    <t>6. Trimestral</t>
  </si>
  <si>
    <t>7. Semestral</t>
  </si>
  <si>
    <t>8. Anual</t>
  </si>
  <si>
    <t>9. Por Demanda</t>
  </si>
  <si>
    <t>Frecuencia Control</t>
  </si>
  <si>
    <t>Valoracion</t>
  </si>
  <si>
    <t>Frecuencia Diario, Semanal</t>
  </si>
  <si>
    <t>Frecuencia Quincenal, Mensual, Bimensual, Trimestral,Semestral</t>
  </si>
  <si>
    <t>Frecuencia anual, demanda</t>
  </si>
  <si>
    <t>Opciones de Manejo</t>
  </si>
  <si>
    <t>REDUCIRLO O MITIGARLO</t>
  </si>
  <si>
    <t>ASUMIR</t>
  </si>
  <si>
    <t>EVITAR</t>
  </si>
  <si>
    <t>Mejoramiento Continuo</t>
  </si>
  <si>
    <t>Dirección</t>
  </si>
  <si>
    <t>Apoyo</t>
  </si>
  <si>
    <t>Evaluación</t>
  </si>
  <si>
    <t>Proceso/Subproceso</t>
  </si>
  <si>
    <t>Planeación</t>
  </si>
  <si>
    <t>Participación/Gestión del Emprendimiento Cultural</t>
  </si>
  <si>
    <t>Participación/Fomento a la Gestión Cultural Regional</t>
  </si>
  <si>
    <t>Participación/Apoyo a proyectos culturales y artísticos del Programa Nacional de Concertación</t>
  </si>
  <si>
    <t>Participación/Estímulos a la Creación e Investigación</t>
  </si>
  <si>
    <t>Creación y Memoria/Gestión del Patrimonio Bibliográfico</t>
  </si>
  <si>
    <t xml:space="preserve">Creación y Memoria/Gestión de la Actividad Artística    </t>
  </si>
  <si>
    <t>Creación y Memoria/Gestión del Desarrollo Artístico e Industrial de la Cinematografía</t>
  </si>
  <si>
    <t>Creación y Memoria/Gestión creación y consolidación de infraestructura cultural</t>
  </si>
  <si>
    <t>Creación y Memoria/Gestión del Patrimonio Cultural</t>
  </si>
  <si>
    <t>Creación y Memoria/Gestión de Museos   </t>
  </si>
  <si>
    <t>Dialogo Cultura/Gestión de la comunicación y divulgación cultural</t>
  </si>
  <si>
    <t>Dialogo Cultura/Gestión de la Inclusión de la diversidad étnica y cultural</t>
  </si>
  <si>
    <t>Gestión Documental</t>
  </si>
  <si>
    <t>Gestión Humana</t>
  </si>
  <si>
    <t>Contratación- Adquisición de  Bienes y Servicios</t>
  </si>
  <si>
    <t>Gestión Financiera y Contable</t>
  </si>
  <si>
    <t>Sistemas y Recursos Administrativos</t>
  </si>
  <si>
    <t>Asesoría Jurídica</t>
  </si>
  <si>
    <t>Grupo de Prensa y Divulgacion</t>
  </si>
  <si>
    <t>Oficina de Control Interno</t>
  </si>
  <si>
    <t>Grupo de Atención al Ciudadano</t>
  </si>
  <si>
    <t>Dirección de Fomento Regional</t>
  </si>
  <si>
    <t>Grupo de Emprendimiento Cultural</t>
  </si>
  <si>
    <t>Grupo Programa Nacional de Concertación</t>
  </si>
  <si>
    <t>Grupo Programa Nacional de Estimulos</t>
  </si>
  <si>
    <t>Biblioteca Nacional</t>
  </si>
  <si>
    <t>Dirección de Artes</t>
  </si>
  <si>
    <t>Dirección de Cinematografía</t>
  </si>
  <si>
    <t>Dirección de Patrimonio</t>
  </si>
  <si>
    <t>Grupo de Infraestructura Cultural</t>
  </si>
  <si>
    <t xml:space="preserve">Museo Nacional </t>
  </si>
  <si>
    <t>Grupo Programa Fortalecimiento a Museos</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</si>
  <si>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</si>
  <si>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</si>
  <si>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</si>
  <si>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</si>
  <si>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</si>
  <si>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</si>
  <si>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</si>
  <si>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</si>
  <si>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</si>
  <si>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Dirección de Comunicaciones</t>
  </si>
  <si>
    <t>Tipo</t>
  </si>
  <si>
    <t>Museo Santa Clara</t>
  </si>
  <si>
    <t>Museo de la Independencia</t>
  </si>
  <si>
    <t>Museo Quinta Bolivar</t>
  </si>
  <si>
    <t>Participación</t>
  </si>
  <si>
    <t>Dependencia</t>
  </si>
  <si>
    <t xml:space="preserve">Oficina Asesora de Planeación </t>
  </si>
  <si>
    <t>Museo Arte Colonial</t>
  </si>
  <si>
    <t>Tipo de Control</t>
  </si>
  <si>
    <t>Preventivos</t>
  </si>
  <si>
    <t>Detectivos</t>
  </si>
  <si>
    <t>Correctivos</t>
  </si>
  <si>
    <t>Estan documentados, formalizados  y actualizados los controles</t>
  </si>
  <si>
    <t>Se cuenta con registros que evidencien la ejecución y
seguimiento del control(es)</t>
  </si>
  <si>
    <t>Está(n) definido(s) el(los) responsable(s) de la
ejecución del control (es) y del seguimiento</t>
  </si>
  <si>
    <t>En el tiempo que lleva el (los) control (es) ha
demostrado ser efectiva</t>
  </si>
  <si>
    <t>Prestación_del_Servicio</t>
  </si>
  <si>
    <t>IMPACTO (L3)</t>
  </si>
  <si>
    <t>PROBABILIDAD (J3)</t>
  </si>
  <si>
    <t>MODERADO</t>
  </si>
  <si>
    <t>Imagen</t>
  </si>
  <si>
    <t>Activo_Información</t>
  </si>
  <si>
    <t>RIESGO</t>
  </si>
  <si>
    <t>CAUSA</t>
  </si>
  <si>
    <t>ID</t>
  </si>
  <si>
    <t>CONTROLES</t>
  </si>
  <si>
    <t>RESPOSABLE SEGUIMIENTO</t>
  </si>
  <si>
    <t>TRANSFERIR O COMPARTIR</t>
  </si>
  <si>
    <t>ACCIÓN</t>
  </si>
  <si>
    <t>TRATAMIENTO</t>
  </si>
  <si>
    <t>FECHA FINAL</t>
  </si>
  <si>
    <t>Teatro Colon</t>
  </si>
  <si>
    <t>Despacho Ministro /Asuntos Internacionales</t>
  </si>
  <si>
    <t>Página 6 de 6</t>
  </si>
  <si>
    <t xml:space="preserve">Código: </t>
  </si>
  <si>
    <t>FR-01-PR-MEJ-05</t>
  </si>
  <si>
    <t>Versión:</t>
  </si>
  <si>
    <t>Fecha:</t>
  </si>
  <si>
    <t>PROCESO</t>
  </si>
  <si>
    <t>DEPENDENCIA</t>
  </si>
  <si>
    <t>Misional</t>
  </si>
  <si>
    <t>Direccionamiento Estratégico</t>
  </si>
  <si>
    <t>Comunicaciones</t>
  </si>
  <si>
    <t>Mejora Continua</t>
  </si>
  <si>
    <t>Fomento</t>
  </si>
  <si>
    <t>Transformaciones Culturales</t>
  </si>
  <si>
    <t>Formalización de Entidades sin ánimo de lucro</t>
  </si>
  <si>
    <t>Gestión Financiera</t>
  </si>
  <si>
    <t>Gestión Jurídica</t>
  </si>
  <si>
    <t>Gestión de Tic</t>
  </si>
  <si>
    <t>Atención al Ciudadano</t>
  </si>
  <si>
    <t>Gestión Documental, de Recursos Físicos y Servicios Generales</t>
  </si>
  <si>
    <t>TIPOLOGÍA DE RIESGOS</t>
  </si>
  <si>
    <t>TIPO PROCESO</t>
  </si>
  <si>
    <t>Gerenciales</t>
  </si>
  <si>
    <t>Financieros</t>
  </si>
  <si>
    <t xml:space="preserve">Mayor </t>
  </si>
  <si>
    <t>Dirección de Planeación</t>
  </si>
  <si>
    <t>Oficina Asesora de Comunicaciones</t>
  </si>
  <si>
    <t>Dirección de Fomento</t>
  </si>
  <si>
    <t>Dirección de Cultura Ciudadana</t>
  </si>
  <si>
    <t>Trasnformaciones Culturales</t>
  </si>
  <si>
    <t>Dirección de Lectura y Bibliotecas</t>
  </si>
  <si>
    <t>Dirección de Asusntos Locales</t>
  </si>
  <si>
    <t>Participación y Dialogo Social</t>
  </si>
  <si>
    <t>Dirección de Arte, Cultura y Patrimonio</t>
  </si>
  <si>
    <t>Gestión de la Infraestructura Cultural y Patrimonial</t>
  </si>
  <si>
    <t>Dirección de Persona Jurídicas</t>
  </si>
  <si>
    <t>Dirección de Gestión Corporativa</t>
  </si>
  <si>
    <t>Grupo Interno de Recursos Financieros</t>
  </si>
  <si>
    <t>Grupo Interno de Recursos Físicos</t>
  </si>
  <si>
    <t>Grupo Interno de Recursos Humanos</t>
  </si>
  <si>
    <t>Gestión de Talento Humano</t>
  </si>
  <si>
    <t>Grupo Interno de Sistemas</t>
  </si>
  <si>
    <t>Oficina Asesora Jurídica</t>
  </si>
  <si>
    <t>Oficina de Control Iinterno Disciplinario</t>
  </si>
  <si>
    <t>Oficina de Control interno</t>
  </si>
  <si>
    <t>Seguimiento y Evaluación de la Gestión</t>
  </si>
  <si>
    <t>Control Disciplinario</t>
  </si>
  <si>
    <t>¿Existe un responsable asignado a la ejecución del control?</t>
  </si>
  <si>
    <t>Asignado</t>
  </si>
  <si>
    <t>No asignado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</si>
  <si>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</si>
  <si>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</si>
  <si>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</si>
  <si>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Inoportuna</t>
  </si>
  <si>
    <t>¿Las actividades que se desarrollan en el control realmente buscan por si sola prevenir o detectar las causas que pueden dar origen al riesgo, ejemplo Verificar, Validar Cotejar, Comparar, Revisar, ¿etc.?</t>
  </si>
  <si>
    <t>Prevenir</t>
  </si>
  <si>
    <t>No es un control</t>
  </si>
  <si>
    <t xml:space="preserve"> Detectar</t>
  </si>
  <si>
    <t>¿La fuente de información que se utiliza en el desarrollo del control es información confiable que permita mitigar el riesgo?</t>
  </si>
  <si>
    <t>No confiable</t>
  </si>
  <si>
    <t>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</si>
  <si>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</si>
  <si>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</si>
  <si>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</si>
  <si>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</si>
  <si>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</si>
  <si>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 xml:space="preserve">Incompleta </t>
  </si>
  <si>
    <t xml:space="preserve"> No existente</t>
  </si>
  <si>
    <t>Operativos</t>
  </si>
  <si>
    <t>Estrategicos</t>
  </si>
  <si>
    <t>Imagen_o_Reputacional</t>
  </si>
  <si>
    <t>Corrupcion</t>
  </si>
  <si>
    <t>Tecnologicos</t>
  </si>
  <si>
    <t>MATRIZ DEFINICIÓN DE LOS RIEGOS DE CORRUPCIÓN</t>
  </si>
  <si>
    <t>Criterios para calificar el Impacto - Riesgos de Corrupción</t>
  </si>
  <si>
    <t>No.</t>
  </si>
  <si>
    <t xml:space="preserve"> Riesgo</t>
  </si>
  <si>
    <t>Acción u omisión</t>
  </si>
  <si>
    <t>Uso del poder</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</si>
  <si>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</si>
  <si>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</si>
  <si>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</si>
  <si>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</si>
  <si>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</si>
  <si>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</si>
  <si>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</si>
  <si>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</si>
  <si>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</si>
  <si>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</si>
  <si>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</si>
  <si>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</si>
  <si>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</si>
  <si>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</si>
  <si>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</si>
  <si>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</si>
  <si>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</si>
  <si>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</si>
  <si>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</si>
  <si>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</si>
  <si>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</si>
  <si>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</si>
  <si>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</si>
  <si>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</si>
  <si>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</si>
  <si>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Fuerte</t>
  </si>
  <si>
    <t>Calificación entre 96 y 100</t>
  </si>
  <si>
    <t>Calificación entre 86 y 95</t>
  </si>
  <si>
    <t>Débil</t>
  </si>
  <si>
    <t>Calificación entre 0 y 85</t>
  </si>
  <si>
    <t>FUERTE</t>
  </si>
  <si>
    <t>DÉBIL</t>
  </si>
  <si>
    <t>Adecuado</t>
  </si>
  <si>
    <t>Inadecuado</t>
  </si>
  <si>
    <t>Preventivo</t>
  </si>
  <si>
    <t>Detectivo</t>
  </si>
  <si>
    <t>Desviar la Gestión de lo Público</t>
  </si>
  <si>
    <t>Ocultar o manipular información relacionada con la planeación, la inversión, sus resultados y metas alcanzadas en beneficio propio o a favor de un tercero</t>
  </si>
  <si>
    <t>1. Incumplimiento de plan de acción por parte de planeación o dependencias.
2. Deficiencia en la planeación de metas.
3. Mala planeación de los recursos.</t>
  </si>
  <si>
    <t>1. Perdida de imagen institucional.
2. Sanciones disciplinarias y penales.
3. Incumplimiento de la normatividad.</t>
  </si>
  <si>
    <t>Contar con un sistema de información, líderado por la Dirección de Planeación, el cual  permita la captura de información de seguimiento por parte de las áreas responsables de proyectos de inversión.</t>
  </si>
  <si>
    <t>Contar con un Aplicativo de Seguimiento a Proyectos, el cual  permita la captura de información en los tiempos y tipo de reporte (menusla-trimestral) por parte del área responsable del proyecto de inversió</t>
  </si>
  <si>
    <t>Realizar el informe de gestión mensual (cuantitativo) trimestral (cualitativo) de la SCRD basados en la información reportada por los proyectos de inversión en el aplicativo</t>
  </si>
  <si>
    <t>Johanna Bustos
Johanna Cendales</t>
  </si>
  <si>
    <t>30/11/202</t>
  </si>
  <si>
    <t>Dirección de Planeación
(Proceso Direccionamiento Estratégico)</t>
  </si>
  <si>
    <t>MAPA DE RIESGOS DE CORRUPCIÓN</t>
  </si>
  <si>
    <t>R1</t>
  </si>
  <si>
    <t>x</t>
  </si>
  <si>
    <t>R2</t>
  </si>
  <si>
    <t>Uso del poder  para favorecer a terceros a través de los contratos de la OAC</t>
  </si>
  <si>
    <t>1. Falta de seguimiento al proceso contractual</t>
  </si>
  <si>
    <t>Implicaciones disciplinarias, fiscales y penales</t>
  </si>
  <si>
    <t xml:space="preserve">Todas las contrataciones deben contar con el visto bueno y seguimiento del abogado de la corporativa y del abogado o la abogada designada en la oficina jurídica para la revisión del mismo. </t>
  </si>
  <si>
    <t>Dar cumplimiento al procedimiento pre contractual establecido por la entidad</t>
  </si>
  <si>
    <t>Quien Realice la contrtacion en la Oficina Asesora de comunicaciones</t>
  </si>
  <si>
    <t>Manipulación de la información para que los participantes reciban un beneficio economico sin cumplir con los requisitos establecidos, para beneficio porpio o de un tercero.</t>
  </si>
  <si>
    <t>1. No se realiza la adecuada verificación de las propuestas por parte de el misional encragado de la convocatoria.</t>
  </si>
  <si>
    <t>2. El proceso de evaluación por los jurados no cumple con los criterios establecidos por la convocatoria</t>
  </si>
  <si>
    <t>Perdida de credibilidad de los programas, generando sanciones disciplinarias, fiscales y penales.</t>
  </si>
  <si>
    <t>Verificación del cumplimiento de los requisitos para cada participante</t>
  </si>
  <si>
    <t>Distribución del proceso de evaluaciones en los diferentes responsables de la convocatoria.</t>
  </si>
  <si>
    <t>Documentar en el respectivo expediente de la convocatoria los análisis y evaluaciones realizadas.</t>
  </si>
  <si>
    <t>De acuerdo con el PR-FOM-04 Programa distrital de estímulos, se asignan las responsabilidades de cada étapa de evaluación.</t>
  </si>
  <si>
    <t>Dirección de Fomento (Profesionales encargados de la convocatoria)</t>
  </si>
  <si>
    <t>R3</t>
  </si>
  <si>
    <t>R4</t>
  </si>
  <si>
    <t>Uso del poder para habilitar proyectos con financiados con recursos LEP, sin el lleno de los requisitos para beneficio propio o de un tercero</t>
  </si>
  <si>
    <t>1- Que por acción u omisión se habilite un proyecto con recursos LEP para beneficio propio o de un tercero</t>
  </si>
  <si>
    <t>1- Investigaciones
2- Sanciones 
3- Reprocesos y retrasos en los cronogramas de ejecución de los proyectos
4. Incumplimiento de las metas y el objetivo propuesto
5. Generaría desconfianza de la ciudadanía en los procesos que adelanta la SCRD</t>
  </si>
  <si>
    <t>2- Que  sean ambigüos los requisitos en la cartilla de la convocatoria</t>
  </si>
  <si>
    <t>Revisión conjunta por parte de un equipo interdisciplinario, para el análisis técnico y jurídico  de los proyectos</t>
  </si>
  <si>
    <t>Elaboración de Precartilla que se somete a consideración del equipo técnico y las partes interesadas</t>
  </si>
  <si>
    <t>Realización de análisis técnico con retroalimentación de la información</t>
  </si>
  <si>
    <t>Elaborar y socializar las condiciones de participación de la convocatoria LEP, publicado en el micrositio de la convocatoria</t>
  </si>
  <si>
    <t>Profesional de la Dirección de Arte Cultura y Patrimonio</t>
  </si>
  <si>
    <t>Dirección de Arte, Cultura y Patrimonio
(Proceso Gestión de la Infraestructura Cultural y Patrimonial)</t>
  </si>
  <si>
    <t>Oficina Asesora de Comunicaciones
(Proceso de Counicaciones)</t>
  </si>
  <si>
    <t>Dirección de Fomento
(Proceso de Fomento)</t>
  </si>
  <si>
    <t>Manipulación de la información, para beneficiar algún participante</t>
  </si>
  <si>
    <t>Aval otorgado en favorecimiento de un tercero en el proceso de elección atípica en el Sistema Distrital de Arte, Cultura y Patrimonio.</t>
  </si>
  <si>
    <t>1. Deficiencias en la aplicación del reglamento del Consejo.</t>
  </si>
  <si>
    <t>2. Omitir validación de documentos en lista de chequeo.</t>
  </si>
  <si>
    <t>3. Omitir el requerimiento de subsanaciones en los casos que así lo amerite.</t>
  </si>
  <si>
    <t>4. Baja divulgación y participación en el proceso de elecciones.</t>
  </si>
  <si>
    <t>1. Pérdida de credibilidad en el sector.</t>
  </si>
  <si>
    <t>2. Incumplimiento de normatividad o regulación aplicable.</t>
  </si>
  <si>
    <t>3. Afectación de la imagen institucional e índice de transparencia.</t>
  </si>
  <si>
    <t>R5</t>
  </si>
  <si>
    <t>En sesión del Consejo del SDACP se establece la necesidad de realizar elección atípica según los 3 casos estipulados en el Decreto 480 de 2018: 1. Sector declarado desierto en las elecciones ordinarias, 2. Reemplazo o 3. Sector no reconocido en el Decreto 480 de 2018. Se revisa la solicitud con el cumplimiento de los requisitos, la información clara y completa, garantizando los principios de transparencia y eficacia. Para emitir o negar el aval de realización de elección atípica, la DALP tiene un término de 10 días hábiles, contados a partir de la recepción y radicación de la solicitud o subsanación a través de ORFEO. Se solicitan las subsanaciones necesarias para tener completa claridad y precisión de la información. Para emitir o negar el aval de realización de elección atípica, la DALP tiene un término de 10 días hábiles, contados a partir de la recepción y radicación de la solicitud o subsanación a través de ORFEO</t>
  </si>
  <si>
    <t>Seguimiento al cumplimiento de instructivo de Elección Atípica y la aplicación de Listas de chqueo de aval de elección atípica.</t>
  </si>
  <si>
    <t>Dirección de Asuntos Locales y Participación</t>
  </si>
  <si>
    <t>X</t>
  </si>
  <si>
    <t>Manipulación de la información y uso de datos para el beneficio propio o a favor de un tercero.</t>
  </si>
  <si>
    <t>Falta de ética del personal contratado y un bajo seguimiento al ejercicio de supervisión del trabajo de campo en el momento de recolectar la información</t>
  </si>
  <si>
    <t>Insatisfacción de usuarios 
Salidas no conformes y reprocesos 
Falta de confiabilidad en la información recolectada 
Imposibilidad de hacer comparaciones estadísticas a lo largo del tiempo 
Pérdida de información 
Pérdida de confianza y afectación negativa de la imagen institucional
Falsedad en documentos públicos
Fuga de información (Fraude)</t>
  </si>
  <si>
    <t>R6</t>
  </si>
  <si>
    <t>El equipo de la Subdirección Observatorio de Culturas debe hacer las capacitaciones necesarias al personal contratado, realizar seguimiento, revisar y validar los documentos, con  el visto bueno de los responsables de la aprobación, los cuales quedan registrados en el aplicativo orfeo, de las actividades que se desarrollan en campo.
Al no cumplir con los criterios de aprobación, los resultados de la investigación, sistematización y memoria social de producción de conocimiento, no serán satisfactorios y por tanto requerirán reproceso</t>
  </si>
  <si>
    <t>Fortalecer el seguimiento de las acciones realizadas en campo, así como la revisión, validación de los formatos de control en campo para las actividades de producción de conocimiento.</t>
  </si>
  <si>
    <t>Los integrantes del equipo de la DCC y  SOC</t>
  </si>
  <si>
    <t>Dirección de Cultura Ciudadana
(Proceso Trasnformaciones Culturales)</t>
  </si>
  <si>
    <t>Manipulación de la información y uso de datos  para  el beneficio propio o a favor de un tercero.</t>
  </si>
  <si>
    <t>R7</t>
  </si>
  <si>
    <t>Adelantar actuaciones administrativas incumpliendo  la normatividad legal vigente para favorecer a un tercero interesado</t>
  </si>
  <si>
    <t>Favorecimiento a terceros, Tráfico de influencias, Abuso de autoridad e interés en beneficio personal.</t>
  </si>
  <si>
    <t>1) Sanciones administrativas y/o disciplinarias.
2) Hallazgos de entes de control.
3) Afectación de la imagen de la Secretaría.
4) Incumplimiento de la normatividad legal vigente.
5) Quejas por parte de terceros.
6) Demandas.</t>
  </si>
  <si>
    <t>Entre Los profesionales de la dirección se realiza una revisión cruzada al 100% de los actos administrativos y demás actuaciones relacionadas con la función registral de los organismos deportivos y recreativos vinculados al Sistema Nacional del Deporte y de inspección, vigilancia y control a las Esal con fines Culturales, recreativas y/o deportivas.</t>
  </si>
  <si>
    <t>Revisión cruzada al 100% de los actos administrativos y demás actuaciones relacionadas con la función registral de los organismos deportivos y recreativos vinculados al Sistema Nacional del Deporte y de inspección, vigilancia y control a las Esal con fines Culturales, recreativas y/o deportivas.</t>
  </si>
  <si>
    <t>Director(a) de Personas Jurídicas</t>
  </si>
  <si>
    <t>Dirección de Persona Jurídicas
(Formalización de Entidades sin ánimo de lucro)</t>
  </si>
  <si>
    <t>R8</t>
  </si>
  <si>
    <t>Perdida de confidencialidad, integridad y disponibilidad de los activos de información en beneficio propio o de terceros por  accesos indebidos o no autorizados de las bases de datos gestionadas por el GIS</t>
  </si>
  <si>
    <t>1. Falta de gestión en el control de accesos a las bases de datos.</t>
  </si>
  <si>
    <t>1. Afectación de imagen
2. Reprocesos
3. incumplimientos legales y normativos
4. Insatisfacción de usuarios
5. Incumplimientos de objetivos de la entidad.</t>
  </si>
  <si>
    <t>2. Desconocimiento de politicas, lineamientos, procedimientos e instructivos de seguridad de la información y de la normativa nacional vigente.</t>
  </si>
  <si>
    <t>Revisión del cumplimiento del MSPI. 
Responsable: GIS - Oficial de Seguridad
Cómo se hace el control: Autodiagnostico de cumplimiento del MSPI.
Cuándo se hace: Semestral
Cómo se evidencia: Seguimiento MSPI.
Si no se hace qué ocurre: Puede aumentar la probabilidad de ocurrencia del riesgo.</t>
  </si>
  <si>
    <t>Depuración de usuarios en las bases de datos gestionadas por GIS</t>
  </si>
  <si>
    <t>Revisión cumplimiento del MSPI (Modelo de Seguridad y privacidad de la Información)</t>
  </si>
  <si>
    <t>Profesional Especializado GIS</t>
  </si>
  <si>
    <t>Grupo Interno de Sistemas
(Proceso Gestión de TIC)</t>
  </si>
  <si>
    <t>R9</t>
  </si>
  <si>
    <t>Adjudicación indebida de contratos o limitación de proponentes favoreciendo a un tercero.</t>
  </si>
  <si>
    <t>Inclusión de requisitos o elementos que direcciones el proceso de selección</t>
  </si>
  <si>
    <t>Posible incumplimiento de normas , demandas, quejas ante
los entes de control, demoras en el proceso de contratación, además de una mala imagen
Institucional</t>
  </si>
  <si>
    <t xml:space="preserve">Con base en el requerimiento del  area que pretende efectuar la  contratación, para lo cual realiza un sondeo de mercado o análisis de costo y el análisis del Sector conforme a las Guias emitidas por Colombia Compra efeciente, el cual será revisado y aprobado por el Jefe o Coordinador de la Dependencia que requiere la contratación.           
1. Se realiza la revisión de la viabilidad juridica sobre el tipo de la contratación que se pretenden adelantar definida en el ESDOP. Por su parte, el Comité de apoyo a la Actividad Contractual para cada proceso de selección debe contar con el acompañamiento del área técnica, jurídica y financiera de la entidad.  Evaluación de las propuesta por parte del Comité verificador y evaluador </t>
  </si>
  <si>
    <t>2. Realización de los Comités de apoyo a la actividad contractual y el Comité Verfificador.</t>
  </si>
  <si>
    <t>1.Establecer la viabilidad juridica de la contratación presentada en el ESDOP.</t>
  </si>
  <si>
    <t>Jefe Oficina Asesora de Jurídica</t>
  </si>
  <si>
    <t>Oficina Asesora Jurídica
(Proceso Gestión Jurídica)</t>
  </si>
  <si>
    <t>R10</t>
  </si>
  <si>
    <t>R11</t>
  </si>
  <si>
    <t>R12</t>
  </si>
  <si>
    <t>R13</t>
  </si>
  <si>
    <t>R14</t>
  </si>
  <si>
    <t xml:space="preserve">1. Uso indebido del poder  
2. Existencia de intereses personales 
3.Ofrecimiento de dadivas y/o beneficios de un servidor 
4. público o un tercero. 
5.Pago de favores y compromisos políticos (clientelismo).
6.Trafico de influencias .
 7. Ausencia de denuncia de situaciones que generen corrupcion en la entidad.                                                                                                                                                                                                                                                                                                                                                                                                                                                                                                                                                                                                                                                                                                                                                                                                                                                                                                                                                                                                                                                                                                                                                    </t>
  </si>
  <si>
    <t>1. Pérdida de la memoria institucional, por la insuficiente administración de la documentación e información de la entidad.  
2.Pérdida de imagen
3.Sanciones disciplinarias
4.Reprocesos</t>
  </si>
  <si>
    <t>Inadecuado uso de los recursos fisicos  para  beneficios de terceros o propios</t>
  </si>
  <si>
    <t>Desde el area de Recursos fisicos se debe Fortalecer políticas y/o lineamientos Institucionales y de entes de control sobre el manejo de información y de los recursos.</t>
  </si>
  <si>
    <t>Desde el area de Recursos fisicos se debe generar restriccion al personal operativo para la manipulación de información que se maneje dentro de gestión documental.</t>
  </si>
  <si>
    <t>Emitir desde el area de Recursos Físicos un correo electronico informativo semestral dirigido a los supervisores de contratos y responsables de actividades del Grupo Interno de Recursos Físicos recordando las  políticas y/o lineamientos Institucionales y de entes de control sobre el manejo de información y de los recursos..</t>
  </si>
  <si>
    <t>Grupo Interno de recursos Físicos - Almacen</t>
  </si>
  <si>
    <t>Grupo Interno de recursos Físicos - Almacen
 Supervisor del (los) contratos designados</t>
  </si>
  <si>
    <t>Grupo Interno de Recursos Físicos
(Gestión Documental, de Recursos Físicos y Servicios Generales)</t>
  </si>
  <si>
    <t>Inadecuado uso de los documentos y la información legal o pública para beneficios de terceros o propios</t>
  </si>
  <si>
    <t xml:space="preserve">1.Pérdidas económicas
2.Pérdida de imagen
3.Sanciones disciplinarias
4.Investigaciones y penales
</t>
  </si>
  <si>
    <t xml:space="preserve">
1. Uso indebido del poder 
2. Existencia de intereses personales  
3.Ofrecimiento de dadivas y/o beneficios de un servidor 
4público o un tercero.  
5.Pago de favores y compromisos políticos (clientelismo). 
6.Trafico de influencias  
 7. Ausencia de denuncia de situaciones que generen corrupcion en la entidad.                                                                                                                                                                                                             
                                                                                                                                                                                                                                                                                                                                                                                                                                                                                                                                                                                                                                                                                                                                                                                                                                                         </t>
  </si>
  <si>
    <t>Aceptar retribuciones o dádivas para el trámite y/o respuesta dé PQRS o para la entrada de información reservada propia de la entidad beneficio propio y/o tercero</t>
  </si>
  <si>
    <t xml:space="preserve">Ausencia de procedimientos claros para tramitar PQRS </t>
  </si>
  <si>
    <t xml:space="preserve">Sanciones disiciplinarias para el líder operativo del proceso </t>
  </si>
  <si>
    <t>Inobservancia de los procedimientos asociados al de atención al ciudadano.</t>
  </si>
  <si>
    <t xml:space="preserve">El líder del procedimiento de atención al ciudadano deberá cada seis meses actualizar los procedimientos relacionados con atención al ciudadano, con el fin de atender las observaciones realizadas en auditorías y mejorar el trámite de PQRS.   </t>
  </si>
  <si>
    <t xml:space="preserve">A través de los formatos establecidos por la Dirección de Planeación evidenciar las modificaciones de los procedimientos y documento asociados. </t>
  </si>
  <si>
    <t>Dirección Corporativa y Lider de Sistemas de Gestión proceso de atención al ciudadan</t>
  </si>
  <si>
    <t>Dirección de Gestión Corporativa
(Proceso Atención al Ciudadano)</t>
  </si>
  <si>
    <t>Ocultar hallazgos de auditoria para beneficio propio o de  un tercero</t>
  </si>
  <si>
    <t>Debilidad en la identificación y aplicación de criterios de auditoria.</t>
  </si>
  <si>
    <t>Pérdida de Imagen 
Reprocesos
Investigaciones Disciplinarias penales y fiscales.</t>
  </si>
  <si>
    <t>Falta de seguimiento en etapa de planeación y ejecución de la auditoria.</t>
  </si>
  <si>
    <t>Incumplimiento del código de ética del auditor.</t>
  </si>
  <si>
    <t>Antes de comenzar cada trabajo de auditoría, se debe realizar programa de trabajo de auditoría
Para esta fase el auditor o equipo auditor designado debe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t>
  </si>
  <si>
    <t>Actualizar el procedimiento  de auditoria Interna de Gestión incluyendo las evidencias de la aplicación de los controles C1 y C2.</t>
  </si>
  <si>
    <t>Jefe Oficina de Control Interno</t>
  </si>
  <si>
    <t>Oficina de Control interno
(Seguimiento y Evaluación de la Gestión)</t>
  </si>
  <si>
    <t>Ocultar hallazgo de auditoria para beneficio propio o de un tercero.</t>
  </si>
  <si>
    <t xml:space="preserve">Que transcurra el termino otorgado por la Ley para iniciar la acción disciplinaria  o que no se imponga la sanción correspondiente
</t>
  </si>
  <si>
    <t xml:space="preserve">
1.Impunidad en materia Disciplinaria. (Corrupción)
2. Sanciones al operador disciplinario.
</t>
  </si>
  <si>
    <t>Desatender las quejas radicadas y/o permitir el vencimiento de los términos legales de tal manera que se presenten los fenómenos de caducidad o prescripción</t>
  </si>
  <si>
    <t>La (el) operador disciplinaria(o) verifica a diario bandeja orfeo, correos electronicos, sistema Bogotä te escucha, si se registran quejas o informes de servidores públicos</t>
  </si>
  <si>
    <t>Realizar mensualmente reunión de seguimiento de términos de los procesos que estén en curso.</t>
  </si>
  <si>
    <t>Revisar en las  bandejas de entradas de orfeo, correo electrónico y Bogotá te escucha si se registran quejas o informes de servidores públicos</t>
  </si>
  <si>
    <t>Verificación de expedientes con el fin de detectar si existen terminos por vencerse.</t>
  </si>
  <si>
    <t xml:space="preserve">Jefe oficina de Control Interno Disciplinario y Auxiliar administrativa
</t>
  </si>
  <si>
    <t>Oficina de Control Iinterno Disciplinario
(Control Disciplinario)</t>
  </si>
  <si>
    <t>Que transcurra el termino otorgado por la Ley para iniciar la acción disciplinaria  o que no se imponga la sanción correspondiente</t>
  </si>
  <si>
    <t>Dirección de Asuntos Locales y Participación
(Proceso Participación y Diálogo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</si>
</sst>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1" x14ac:knownFonts="1">
    <font>
      <sz val="11"/>
      <color theme="1"/>
      <name val="Calibri"/>
      <family val="2"/>
      <scheme val="minor"/>
    </font>
    <font>
      <sz val="10"/>
      <name val="Arial"/>
      <family val="2"/>
    </font>
    <font>
      <sz val="10"/>
      <name val="Calibri"/>
      <family val="2"/>
    </font>
    <font>
      <sz val="11"/>
      <color theme="1"/>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3"/>
      <color rgb="FF000000"/>
      <name val="Arial Narrow"/>
      <family val="2"/>
    </font>
    <font>
      <b/>
      <sz val="13"/>
      <color theme="1"/>
      <name val="Arial Narrow"/>
      <family val="2"/>
    </font>
    <font>
      <sz val="10"/>
      <color theme="1"/>
      <name val="Arial"/>
      <family val="2"/>
    </font>
    <font>
      <sz val="11"/>
      <color theme="1"/>
      <name val="Arial"/>
      <family val="2"/>
    </font>
    <font>
      <b/>
      <sz val="10"/>
      <name val="Arial"/>
      <family val="2"/>
    </font>
    <font>
      <b/>
      <sz val="10"/>
      <color theme="1"/>
      <name val="Arial"/>
      <family val="2"/>
    </font>
    <font>
      <sz val="11"/>
      <color theme="1"/>
      <name val="Calibri"/>
      <family val="2"/>
    </font>
    <font>
      <b/>
      <sz val="12"/>
      <color theme="1"/>
      <name val="Calibri"/>
      <family val="2"/>
    </font>
    <font>
      <sz val="10"/>
      <name val="Arial"/>
      <family val="2"/>
      <charset val="1"/>
    </font>
    <font>
      <sz val="10"/>
      <name val="Calibri"/>
      <family val="2"/>
      <charset val="1"/>
    </font>
    <font>
      <b/>
      <sz val="11"/>
      <color rgb="FF000000"/>
      <name val="Calibri"/>
      <family val="2"/>
      <charset val="1"/>
    </font>
    <font>
      <b/>
      <sz val="12"/>
      <color rgb="FF000000"/>
      <name val="Calibri"/>
      <family val="2"/>
      <charset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BE5D6"/>
        <bgColor indexed="64"/>
      </patternFill>
    </fill>
    <fill>
      <patternFill patternType="solid">
        <fgColor theme="0"/>
        <bgColor theme="0"/>
      </patternFill>
    </fill>
    <fill>
      <patternFill patternType="solid">
        <fgColor rgb="FFFFFFFF"/>
        <bgColor rgb="FFDBEEF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rgb="FF000000"/>
      </right>
      <top/>
      <bottom/>
      <diagonal/>
    </border>
    <border>
      <left style="thin">
        <color indexed="64"/>
      </left>
      <right style="thin">
        <color rgb="FF000000"/>
      </right>
      <top/>
      <bottom style="medium">
        <color indexed="64"/>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style="medium">
        <color auto="1"/>
      </top>
      <bottom style="medium">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rgb="FF000000"/>
      </left>
      <right style="dotted">
        <color rgb="FF000000"/>
      </right>
      <top style="medium">
        <color indexed="64"/>
      </top>
      <bottom style="dotted">
        <color rgb="FF000000"/>
      </bottom>
      <diagonal/>
    </border>
  </borders>
  <cellStyleXfs count="6">
    <xf numFmtId="0" fontId="0" fillId="0" borderId="0"/>
    <xf numFmtId="0" fontId="1" fillId="0" borderId="0"/>
    <xf numFmtId="9"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9" fontId="3" fillId="0" borderId="0" applyFont="0" applyFill="0" applyBorder="0" applyAlignment="0" applyProtection="0"/>
  </cellStyleXfs>
  <cellXfs count="187">
    <xf numFmtId="0" fontId="0" fillId="0" borderId="0" xfId="0"/>
    <xf numFmtId="0" fontId="0" fillId="0" borderId="0" xfId="0"/>
    <xf numFmtId="0" fontId="0" fillId="0" borderId="1" xfId="0" applyBorder="1" applyAlignment="1" applyProtection="1">
      <alignment horizontal="center" vertical="center"/>
      <protection hidden="1"/>
    </xf>
    <xf numFmtId="0" fontId="0" fillId="0" borderId="0" xfId="0" applyProtection="1">
      <protection hidden="1"/>
    </xf>
    <xf numFmtId="0" fontId="5"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5" fontId="0" fillId="0" borderId="0" xfId="3" applyNumberFormat="1" applyFont="1" applyProtection="1">
      <protection hidden="1"/>
    </xf>
    <xf numFmtId="0" fontId="3" fillId="0" borderId="0" xfId="0" applyFont="1" applyAlignment="1" applyProtection="1">
      <alignment wrapText="1"/>
      <protection hidden="1"/>
    </xf>
    <xf numFmtId="0" fontId="4" fillId="2"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vertical="center"/>
      <protection hidden="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wrapText="1"/>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0" fillId="0" borderId="27" xfId="0" applyBorder="1" applyAlignment="1">
      <alignment vertical="center"/>
    </xf>
    <xf numFmtId="0" fontId="0" fillId="0" borderId="0" xfId="0" applyAlignment="1">
      <alignment vertical="center"/>
    </xf>
    <xf numFmtId="0" fontId="0" fillId="0" borderId="1" xfId="0" applyBorder="1"/>
    <xf numFmtId="0" fontId="0" fillId="0" borderId="0" xfId="0" applyAlignment="1">
      <alignment vertical="top" wrapText="1"/>
    </xf>
    <xf numFmtId="0" fontId="0" fillId="0" borderId="27" xfId="0" applyBorder="1" applyAlignment="1">
      <alignment vertical="center" wrapText="1"/>
    </xf>
    <xf numFmtId="0" fontId="0" fillId="0" borderId="31" xfId="0" applyBorder="1" applyAlignment="1">
      <alignment horizontal="center"/>
    </xf>
    <xf numFmtId="0" fontId="6" fillId="0" borderId="1" xfId="0" applyFont="1" applyBorder="1" applyAlignment="1">
      <alignment horizontal="center"/>
    </xf>
    <xf numFmtId="0" fontId="5" fillId="0" borderId="0" xfId="0" applyFont="1"/>
    <xf numFmtId="0" fontId="0" fillId="0" borderId="0" xfId="0" applyAlignment="1">
      <alignment horizontal="center"/>
    </xf>
    <xf numFmtId="0" fontId="8" fillId="0" borderId="27"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0" fontId="9" fillId="6" borderId="33" xfId="0" applyFont="1" applyFill="1" applyBorder="1" applyAlignment="1">
      <alignment horizontal="center" vertical="center" wrapText="1" readingOrder="1"/>
    </xf>
    <xf numFmtId="0" fontId="9" fillId="6" borderId="34" xfId="0" applyFont="1" applyFill="1" applyBorder="1" applyAlignment="1">
      <alignment horizontal="center" vertical="center" wrapText="1" readingOrder="1"/>
    </xf>
    <xf numFmtId="0" fontId="10" fillId="6" borderId="32" xfId="0" applyFont="1" applyFill="1" applyBorder="1" applyAlignment="1">
      <alignment horizontal="center" vertical="center" wrapText="1" readingOrder="1"/>
    </xf>
    <xf numFmtId="0" fontId="8" fillId="0" borderId="10" xfId="0" applyFont="1" applyBorder="1" applyAlignment="1">
      <alignment horizontal="center" vertical="center"/>
    </xf>
    <xf numFmtId="0" fontId="8" fillId="0" borderId="25" xfId="0" applyFont="1" applyBorder="1" applyAlignment="1">
      <alignment horizontal="center" vertical="center"/>
    </xf>
    <xf numFmtId="0" fontId="0" fillId="4" borderId="14"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0" fillId="4" borderId="0" xfId="0" applyFill="1" applyAlignment="1">
      <alignment horizontal="left" vertical="top" wrapText="1"/>
    </xf>
    <xf numFmtId="0" fontId="0" fillId="4" borderId="15" xfId="0" applyFill="1" applyBorder="1" applyAlignment="1">
      <alignment horizontal="left" vertical="top" wrapText="1"/>
    </xf>
    <xf numFmtId="0" fontId="0" fillId="4" borderId="16" xfId="0" applyFill="1" applyBorder="1" applyAlignment="1">
      <alignment horizontal="left" vertical="top" wrapText="1"/>
    </xf>
    <xf numFmtId="0" fontId="0" fillId="4" borderId="17" xfId="0" applyFill="1" applyBorder="1" applyAlignment="1">
      <alignment horizontal="left" vertical="top" wrapText="1"/>
    </xf>
    <xf numFmtId="0" fontId="0" fillId="4" borderId="18" xfId="0" applyFill="1" applyBorder="1" applyAlignment="1">
      <alignment horizontal="left" vertical="top"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5" fillId="0" borderId="1" xfId="0" applyFont="1" applyBorder="1" applyAlignment="1">
      <alignment horizontal="center"/>
    </xf>
    <xf numFmtId="0" fontId="1" fillId="2" borderId="7" xfId="1" applyFill="1" applyBorder="1" applyAlignment="1" applyProtection="1">
      <alignment horizontal="center" vertical="center" wrapText="1"/>
      <protection locked="0"/>
    </xf>
    <xf numFmtId="0" fontId="1" fillId="2" borderId="23" xfId="1" applyFill="1" applyBorder="1" applyAlignment="1" applyProtection="1">
      <alignment horizontal="center" vertical="center" wrapText="1"/>
      <protection locked="0"/>
    </xf>
    <xf numFmtId="0" fontId="1" fillId="2" borderId="1" xfId="1" applyFill="1" applyBorder="1" applyAlignment="1" applyProtection="1">
      <alignment horizontal="left" vertical="center" wrapText="1"/>
      <protection locked="0"/>
    </xf>
    <xf numFmtId="0" fontId="1" fillId="2" borderId="3" xfId="1" applyFill="1" applyBorder="1" applyAlignment="1" applyProtection="1">
      <alignment horizontal="left" vertical="center" wrapText="1"/>
      <protection locked="0"/>
    </xf>
    <xf numFmtId="0" fontId="1" fillId="2" borderId="7" xfId="1" applyFont="1" applyFill="1" applyBorder="1" applyAlignment="1" applyProtection="1">
      <alignment horizontal="center" vertical="center" wrapText="1"/>
      <protection locked="0"/>
    </xf>
    <xf numFmtId="0" fontId="1" fillId="2" borderId="23" xfId="1" applyFont="1" applyFill="1" applyBorder="1" applyAlignment="1" applyProtection="1">
      <alignment horizontal="center" vertical="center" wrapText="1"/>
      <protection locked="0"/>
    </xf>
    <xf numFmtId="0" fontId="1" fillId="2" borderId="28" xfId="1" applyFont="1" applyFill="1" applyBorder="1" applyAlignment="1" applyProtection="1">
      <alignment horizontal="center" vertical="center" wrapText="1"/>
      <protection locked="0"/>
    </xf>
    <xf numFmtId="0" fontId="1" fillId="2" borderId="7" xfId="1" applyFill="1" applyBorder="1" applyAlignment="1" applyProtection="1">
      <alignment horizontal="center" vertical="center" wrapText="1"/>
      <protection locked="0"/>
    </xf>
    <xf numFmtId="0" fontId="1" fillId="2" borderId="7" xfId="1" applyFont="1" applyFill="1" applyBorder="1" applyAlignment="1" applyProtection="1">
      <alignment horizontal="center" vertical="center" wrapText="1"/>
      <protection hidden="1"/>
    </xf>
    <xf numFmtId="0" fontId="1" fillId="7" borderId="37" xfId="0" applyFont="1" applyFill="1" applyBorder="1" applyAlignment="1">
      <alignment horizontal="center" vertical="center" wrapText="1"/>
    </xf>
    <xf numFmtId="0" fontId="1" fillId="7" borderId="3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 fillId="2" borderId="3"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2" fillId="2" borderId="3" xfId="0" applyFont="1" applyFill="1" applyBorder="1" applyAlignment="1" applyProtection="1">
      <alignment vertical="center" wrapText="1"/>
      <protection locked="0"/>
    </xf>
    <xf numFmtId="0" fontId="1" fillId="0" borderId="1" xfId="0" applyFont="1" applyBorder="1" applyAlignment="1">
      <alignment horizontal="center" vertical="center"/>
    </xf>
    <xf numFmtId="0" fontId="1" fillId="2" borderId="3" xfId="1" applyFont="1" applyFill="1" applyBorder="1" applyAlignment="1" applyProtection="1">
      <alignment horizontal="left" vertical="center" wrapText="1"/>
      <protection locked="0"/>
    </xf>
    <xf numFmtId="0" fontId="1" fillId="2" borderId="8" xfId="1" applyFont="1" applyFill="1" applyBorder="1" applyAlignment="1" applyProtection="1">
      <alignment horizontal="left" vertical="center" wrapText="1"/>
      <protection locked="0"/>
    </xf>
    <xf numFmtId="0" fontId="1" fillId="2" borderId="23"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 xfId="0" applyFont="1" applyFill="1" applyBorder="1" applyAlignment="1" applyProtection="1">
      <alignment vertical="center" wrapText="1"/>
      <protection locked="0"/>
    </xf>
    <xf numFmtId="0" fontId="1" fillId="2" borderId="35" xfId="0" applyFont="1" applyFill="1" applyBorder="1" applyAlignment="1" applyProtection="1">
      <alignment vertical="center" wrapText="1"/>
      <protection locked="0"/>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 fillId="0" borderId="1" xfId="0" applyFont="1" applyBorder="1" applyAlignment="1">
      <alignment horizontal="center" vertical="center" wrapText="1"/>
    </xf>
    <xf numFmtId="0" fontId="13" fillId="0" borderId="22" xfId="0" applyFont="1" applyBorder="1" applyAlignment="1">
      <alignment horizontal="center" vertical="center"/>
    </xf>
    <xf numFmtId="0" fontId="13" fillId="0" borderId="0"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3" fillId="0" borderId="24" xfId="0" applyFont="1" applyBorder="1" applyAlignment="1">
      <alignment horizontal="center" vertical="center"/>
    </xf>
    <xf numFmtId="0" fontId="13" fillId="0" borderId="10" xfId="0" applyFont="1" applyBorder="1" applyAlignment="1">
      <alignment horizontal="center" vertical="center"/>
    </xf>
    <xf numFmtId="14" fontId="1" fillId="0" borderId="1" xfId="0" applyNumberFormat="1" applyFont="1" applyBorder="1" applyAlignment="1">
      <alignment horizontal="center" vertical="center" wrapText="1"/>
    </xf>
    <xf numFmtId="0" fontId="14" fillId="3" borderId="26" xfId="0"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locked="0"/>
    </xf>
    <xf numFmtId="9" fontId="11" fillId="0" borderId="3" xfId="0" applyNumberFormat="1" applyFont="1" applyBorder="1" applyAlignment="1" applyProtection="1">
      <alignment horizontal="center" vertical="center"/>
      <protection hidden="1"/>
    </xf>
    <xf numFmtId="0" fontId="11" fillId="0" borderId="3" xfId="0" applyNumberFormat="1" applyFont="1" applyBorder="1" applyAlignment="1" applyProtection="1">
      <alignment horizontal="center" vertical="center" wrapText="1"/>
      <protection hidden="1"/>
    </xf>
    <xf numFmtId="0" fontId="11" fillId="0" borderId="3" xfId="0" applyFont="1" applyBorder="1" applyAlignment="1" applyProtection="1">
      <alignment horizontal="left" vertical="center" wrapText="1"/>
      <protection hidden="1"/>
    </xf>
    <xf numFmtId="14" fontId="11" fillId="0" borderId="3" xfId="0" applyNumberFormat="1" applyFont="1" applyBorder="1" applyAlignment="1" applyProtection="1">
      <alignment horizontal="center" vertical="center"/>
      <protection hidden="1"/>
    </xf>
    <xf numFmtId="0" fontId="11" fillId="0" borderId="6" xfId="0" applyFont="1" applyBorder="1" applyAlignment="1">
      <alignment horizontal="center" vertical="center" wrapText="1"/>
    </xf>
    <xf numFmtId="0" fontId="11" fillId="0" borderId="19" xfId="0" applyFont="1" applyBorder="1" applyAlignment="1" applyProtection="1">
      <alignment horizontal="center" vertical="center"/>
      <protection hidden="1"/>
    </xf>
    <xf numFmtId="0" fontId="11" fillId="0" borderId="8"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locked="0"/>
    </xf>
    <xf numFmtId="9" fontId="11" fillId="0" borderId="8" xfId="0" applyNumberFormat="1" applyFont="1" applyBorder="1" applyAlignment="1" applyProtection="1">
      <alignment horizontal="center" vertical="center"/>
      <protection hidden="1"/>
    </xf>
    <xf numFmtId="0" fontId="11" fillId="0" borderId="8" xfId="0" applyNumberFormat="1" applyFont="1" applyBorder="1" applyAlignment="1" applyProtection="1">
      <alignment horizontal="center" vertical="center" wrapText="1"/>
      <protection hidden="1"/>
    </xf>
    <xf numFmtId="0" fontId="11" fillId="0" borderId="8" xfId="0" applyFont="1" applyBorder="1" applyAlignment="1" applyProtection="1">
      <alignment horizontal="left" vertical="center" wrapText="1"/>
      <protection hidden="1"/>
    </xf>
    <xf numFmtId="0" fontId="11" fillId="0" borderId="8" xfId="0" applyFont="1" applyBorder="1" applyAlignment="1" applyProtection="1">
      <alignment horizontal="center" vertical="center"/>
      <protection hidden="1"/>
    </xf>
    <xf numFmtId="14" fontId="11" fillId="0" borderId="8" xfId="0" applyNumberFormat="1" applyFont="1" applyBorder="1" applyAlignment="1" applyProtection="1">
      <alignment horizontal="center" vertical="center"/>
      <protection hidden="1"/>
    </xf>
    <xf numFmtId="0" fontId="11" fillId="0" borderId="9" xfId="0" applyFont="1" applyBorder="1" applyAlignment="1">
      <alignment horizontal="center" vertical="center" wrapText="1"/>
    </xf>
    <xf numFmtId="0" fontId="11" fillId="0" borderId="43" xfId="0" applyFont="1" applyBorder="1" applyAlignment="1" applyProtection="1">
      <alignment horizontal="center" vertical="center"/>
      <protection hidden="1"/>
    </xf>
    <xf numFmtId="0" fontId="11" fillId="0" borderId="35" xfId="0" applyFont="1" applyBorder="1" applyAlignment="1" applyProtection="1">
      <alignment horizontal="center" vertical="center" wrapText="1"/>
      <protection hidden="1"/>
    </xf>
    <xf numFmtId="0" fontId="11" fillId="0" borderId="41" xfId="0" applyFont="1" applyBorder="1" applyAlignment="1" applyProtection="1">
      <alignment horizontal="center" vertical="center" wrapText="1"/>
      <protection hidden="1"/>
    </xf>
    <xf numFmtId="0" fontId="11" fillId="0" borderId="23" xfId="0" applyFont="1" applyBorder="1" applyAlignment="1" applyProtection="1">
      <alignment horizontal="center" vertical="center" wrapText="1"/>
      <protection locked="0"/>
    </xf>
    <xf numFmtId="9" fontId="11" fillId="0" borderId="35" xfId="0" applyNumberFormat="1" applyFont="1" applyBorder="1" applyAlignment="1" applyProtection="1">
      <alignment horizontal="center" vertical="center"/>
      <protection hidden="1"/>
    </xf>
    <xf numFmtId="0" fontId="11" fillId="0" borderId="23" xfId="5" applyNumberFormat="1" applyFont="1" applyBorder="1" applyAlignment="1" applyProtection="1">
      <alignment horizontal="center" vertical="center" wrapText="1"/>
      <protection hidden="1"/>
    </xf>
    <xf numFmtId="0" fontId="11" fillId="0" borderId="35" xfId="0" applyFont="1" applyBorder="1" applyAlignment="1" applyProtection="1">
      <alignment horizontal="left" vertical="center" wrapText="1"/>
      <protection hidden="1"/>
    </xf>
    <xf numFmtId="14" fontId="11" fillId="0" borderId="35" xfId="0" applyNumberFormat="1" applyFont="1" applyBorder="1" applyAlignment="1" applyProtection="1">
      <alignment horizontal="center" vertical="center"/>
      <protection hidden="1"/>
    </xf>
    <xf numFmtId="0" fontId="11" fillId="0" borderId="36" xfId="0" applyFont="1" applyBorder="1" applyAlignment="1">
      <alignment horizontal="center" vertical="center" wrapText="1"/>
    </xf>
    <xf numFmtId="0" fontId="11" fillId="0" borderId="4" xfId="0" applyFont="1" applyBorder="1" applyAlignment="1" applyProtection="1">
      <alignment horizontal="center" vertical="center"/>
      <protection hidden="1"/>
    </xf>
    <xf numFmtId="0" fontId="11" fillId="0" borderId="1" xfId="0" applyFont="1" applyBorder="1" applyAlignment="1" applyProtection="1">
      <alignment horizontal="center" vertical="center" wrapText="1"/>
      <protection hidden="1"/>
    </xf>
    <xf numFmtId="0" fontId="1" fillId="0" borderId="39" xfId="0" applyFont="1" applyBorder="1"/>
    <xf numFmtId="9" fontId="11" fillId="0" borderId="1" xfId="0" applyNumberFormat="1" applyFont="1" applyBorder="1" applyAlignment="1" applyProtection="1">
      <alignment horizontal="center" vertical="center"/>
      <protection hidden="1"/>
    </xf>
    <xf numFmtId="0" fontId="11" fillId="0" borderId="1" xfId="0" applyFont="1" applyBorder="1" applyAlignment="1" applyProtection="1">
      <alignment horizontal="left" vertical="center" wrapText="1"/>
      <protection hidden="1"/>
    </xf>
    <xf numFmtId="14" fontId="11" fillId="0" borderId="1" xfId="0" applyNumberFormat="1" applyFont="1" applyBorder="1" applyAlignment="1" applyProtection="1">
      <alignment horizontal="center" vertical="center"/>
      <protection hidden="1"/>
    </xf>
    <xf numFmtId="0" fontId="11" fillId="0" borderId="5" xfId="0" applyFont="1" applyBorder="1" applyAlignment="1">
      <alignment horizontal="center" vertical="center" wrapText="1"/>
    </xf>
    <xf numFmtId="0" fontId="11" fillId="0" borderId="1" xfId="0" applyFont="1" applyBorder="1" applyAlignment="1" applyProtection="1">
      <alignment horizontal="center" vertical="center" wrapText="1"/>
      <protection hidden="1"/>
    </xf>
    <xf numFmtId="0" fontId="1" fillId="0" borderId="40" xfId="0" applyFont="1" applyBorder="1"/>
    <xf numFmtId="0" fontId="11" fillId="0" borderId="42"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hidden="1"/>
    </xf>
    <xf numFmtId="0" fontId="11" fillId="0" borderId="28" xfId="5" applyNumberFormat="1" applyFont="1" applyBorder="1" applyAlignment="1" applyProtection="1">
      <alignment horizontal="center" vertical="center" wrapText="1"/>
      <protection hidden="1"/>
    </xf>
    <xf numFmtId="14" fontId="11" fillId="0" borderId="8" xfId="0" applyNumberFormat="1" applyFont="1" applyBorder="1" applyAlignment="1" applyProtection="1">
      <alignment horizontal="center" vertical="center"/>
      <protection hidden="1"/>
    </xf>
    <xf numFmtId="0" fontId="11" fillId="0" borderId="7"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locked="0"/>
    </xf>
    <xf numFmtId="0" fontId="11" fillId="0" borderId="7" xfId="5" applyNumberFormat="1" applyFont="1" applyBorder="1" applyAlignment="1" applyProtection="1">
      <alignment horizontal="center" vertical="center" wrapText="1"/>
      <protection hidden="1"/>
    </xf>
    <xf numFmtId="14" fontId="11" fillId="0" borderId="7" xfId="0" applyNumberFormat="1" applyFont="1" applyBorder="1" applyAlignment="1" applyProtection="1">
      <alignment horizontal="center" vertical="center"/>
      <protection hidden="1"/>
    </xf>
    <xf numFmtId="0" fontId="11" fillId="0" borderId="23"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locked="0"/>
    </xf>
    <xf numFmtId="14" fontId="11" fillId="0" borderId="35" xfId="0" applyNumberFormat="1" applyFont="1" applyBorder="1" applyAlignment="1" applyProtection="1">
      <alignment horizontal="center" vertical="center"/>
      <protection hidden="1"/>
    </xf>
    <xf numFmtId="0" fontId="11" fillId="0" borderId="3" xfId="0" applyFont="1" applyBorder="1" applyAlignment="1" applyProtection="1">
      <alignment horizontal="center" vertical="center" wrapText="1"/>
      <protection hidden="1"/>
    </xf>
    <xf numFmtId="14" fontId="11" fillId="0" borderId="3" xfId="0" applyNumberFormat="1"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0" xfId="0" applyFont="1"/>
    <xf numFmtId="0" fontId="2" fillId="2" borderId="7" xfId="1" applyFont="1" applyFill="1" applyBorder="1" applyAlignment="1" applyProtection="1">
      <alignment horizontal="center" vertical="center" wrapText="1"/>
      <protection locked="0"/>
    </xf>
    <xf numFmtId="0" fontId="2" fillId="2" borderId="23" xfId="1" applyFont="1" applyFill="1" applyBorder="1" applyAlignment="1" applyProtection="1">
      <alignment horizontal="center" vertical="center" wrapText="1"/>
      <protection locked="0"/>
    </xf>
    <xf numFmtId="0" fontId="1" fillId="2" borderId="3"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1" fillId="0" borderId="7" xfId="0" applyFont="1" applyBorder="1" applyAlignment="1" applyProtection="1">
      <alignment horizontal="center" vertical="center" wrapText="1"/>
      <protection hidden="1"/>
    </xf>
    <xf numFmtId="9" fontId="11" fillId="0" borderId="3" xfId="0" applyNumberFormat="1" applyFont="1" applyBorder="1" applyAlignment="1" applyProtection="1">
      <alignment horizontal="center" vertical="center"/>
      <protection hidden="1"/>
    </xf>
    <xf numFmtId="9" fontId="11" fillId="0" borderId="7" xfId="0" applyNumberFormat="1" applyFont="1" applyBorder="1" applyAlignment="1" applyProtection="1">
      <alignment horizontal="center" vertical="center"/>
      <protection hidden="1"/>
    </xf>
    <xf numFmtId="9" fontId="11" fillId="0" borderId="23" xfId="0" applyNumberFormat="1" applyFont="1" applyBorder="1" applyAlignment="1" applyProtection="1">
      <alignment horizontal="center" vertical="center"/>
      <protection hidden="1"/>
    </xf>
    <xf numFmtId="9" fontId="11" fillId="0" borderId="28" xfId="0" applyNumberFormat="1" applyFont="1" applyBorder="1" applyAlignment="1" applyProtection="1">
      <alignment horizontal="center" vertical="center"/>
      <protection hidden="1"/>
    </xf>
    <xf numFmtId="0" fontId="15" fillId="0" borderId="31" xfId="0" applyFont="1" applyBorder="1" applyAlignment="1">
      <alignment horizontal="center" vertical="center"/>
    </xf>
    <xf numFmtId="0" fontId="16" fillId="0" borderId="31" xfId="0" applyFont="1" applyBorder="1" applyAlignment="1">
      <alignment horizontal="center"/>
    </xf>
    <xf numFmtId="0" fontId="12" fillId="0" borderId="1" xfId="0" applyFont="1" applyBorder="1" applyAlignment="1">
      <alignment wrapText="1"/>
    </xf>
    <xf numFmtId="0" fontId="12" fillId="0" borderId="1" xfId="0" applyFont="1" applyBorder="1" applyAlignment="1">
      <alignment horizontal="left" vertical="top" wrapText="1"/>
    </xf>
    <xf numFmtId="0" fontId="12" fillId="0" borderId="1" xfId="0" applyFont="1" applyBorder="1" applyAlignment="1">
      <alignment horizontal="left"/>
    </xf>
    <xf numFmtId="0" fontId="11" fillId="0" borderId="35" xfId="0" applyFont="1" applyBorder="1" applyAlignment="1" applyProtection="1">
      <alignment vertical="center" wrapText="1"/>
      <protection hidden="1"/>
    </xf>
    <xf numFmtId="0" fontId="11" fillId="0" borderId="1" xfId="0" applyFont="1" applyBorder="1"/>
    <xf numFmtId="0" fontId="11" fillId="0" borderId="31" xfId="0" applyFont="1" applyBorder="1"/>
    <xf numFmtId="9" fontId="2" fillId="2" borderId="7" xfId="1" applyNumberFormat="1" applyFont="1" applyFill="1" applyBorder="1" applyAlignment="1" applyProtection="1">
      <alignment horizontal="center" vertical="center" wrapText="1"/>
      <protection hidden="1"/>
    </xf>
    <xf numFmtId="9" fontId="2" fillId="2" borderId="23" xfId="1" applyNumberFormat="1" applyFont="1" applyFill="1" applyBorder="1" applyAlignment="1" applyProtection="1">
      <alignment horizontal="center" vertical="center" wrapText="1"/>
      <protection hidden="1"/>
    </xf>
    <xf numFmtId="14" fontId="11" fillId="0" borderId="23" xfId="0" applyNumberFormat="1" applyFont="1" applyBorder="1" applyAlignment="1" applyProtection="1">
      <alignment horizontal="center" vertical="center"/>
      <protection hidden="1"/>
    </xf>
    <xf numFmtId="0" fontId="17" fillId="8" borderId="44" xfId="1"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protection hidden="1"/>
    </xf>
    <xf numFmtId="0" fontId="17" fillId="8" borderId="44" xfId="1" applyFont="1" applyFill="1" applyBorder="1" applyAlignment="1" applyProtection="1">
      <alignment horizontal="center" vertical="center" wrapText="1"/>
      <protection locked="0"/>
    </xf>
    <xf numFmtId="0" fontId="18" fillId="8" borderId="44" xfId="0" applyFont="1" applyFill="1" applyBorder="1" applyAlignment="1" applyProtection="1">
      <alignment horizontal="center" vertical="center" wrapText="1"/>
      <protection locked="0"/>
    </xf>
    <xf numFmtId="0" fontId="11" fillId="0" borderId="7" xfId="5" applyNumberFormat="1" applyFont="1" applyBorder="1" applyAlignment="1" applyProtection="1">
      <alignment horizontal="center" vertical="center" wrapText="1"/>
      <protection hidden="1"/>
    </xf>
    <xf numFmtId="0" fontId="11" fillId="0" borderId="6" xfId="0" applyFont="1" applyBorder="1" applyAlignment="1">
      <alignment horizontal="center" vertical="center" wrapText="1"/>
    </xf>
    <xf numFmtId="0" fontId="19" fillId="0" borderId="1" xfId="0" applyFont="1" applyBorder="1" applyAlignment="1">
      <alignment horizontal="center" vertical="center"/>
    </xf>
    <xf numFmtId="0" fontId="1" fillId="2" borderId="7" xfId="1" applyFill="1" applyBorder="1" applyAlignment="1" applyProtection="1">
      <alignment horizontal="left" vertical="center" wrapText="1"/>
      <protection locked="0"/>
    </xf>
    <xf numFmtId="0" fontId="1" fillId="2" borderId="3" xfId="0" applyFont="1" applyFill="1" applyBorder="1" applyAlignment="1" applyProtection="1">
      <alignment horizontal="justify" vertical="center" wrapText="1"/>
      <protection locked="0"/>
    </xf>
    <xf numFmtId="0" fontId="1" fillId="2" borderId="35" xfId="0" applyFont="1" applyFill="1" applyBorder="1" applyAlignment="1" applyProtection="1">
      <alignment horizontal="justify" vertical="center" wrapText="1"/>
      <protection locked="0"/>
    </xf>
    <xf numFmtId="0" fontId="11" fillId="0" borderId="7" xfId="0" applyFont="1" applyBorder="1" applyAlignment="1" applyProtection="1">
      <alignment horizontal="left" vertical="center" wrapText="1"/>
      <protection hidden="1"/>
    </xf>
    <xf numFmtId="0" fontId="11" fillId="0" borderId="35" xfId="0" applyFont="1" applyBorder="1" applyAlignment="1" applyProtection="1">
      <alignment horizontal="left" vertical="center" wrapText="1"/>
      <protection hidden="1"/>
    </xf>
    <xf numFmtId="0" fontId="18" fillId="8" borderId="3" xfId="0" applyFont="1" applyFill="1" applyBorder="1" applyAlignment="1" applyProtection="1">
      <alignment horizontal="center" vertical="center" wrapText="1"/>
      <protection locked="0"/>
    </xf>
    <xf numFmtId="0" fontId="1" fillId="8" borderId="44" xfId="1" applyFont="1" applyFill="1" applyBorder="1" applyAlignment="1" applyProtection="1">
      <alignment horizontal="center" vertical="center" wrapText="1"/>
      <protection locked="0"/>
    </xf>
    <xf numFmtId="0" fontId="20" fillId="0" borderId="1" xfId="0" applyFont="1" applyBorder="1" applyAlignment="1">
      <alignment horizontal="center"/>
    </xf>
    <xf numFmtId="0" fontId="2" fillId="2" borderId="7" xfId="0" applyFont="1" applyFill="1" applyBorder="1" applyAlignment="1" applyProtection="1">
      <alignment vertical="center" wrapText="1"/>
      <protection locked="0"/>
    </xf>
    <xf numFmtId="0" fontId="2" fillId="2" borderId="23" xfId="0" applyFont="1" applyFill="1" applyBorder="1" applyAlignment="1" applyProtection="1">
      <alignment vertical="center" wrapText="1"/>
      <protection locked="0"/>
    </xf>
    <xf numFmtId="0" fontId="2" fillId="2" borderId="7" xfId="0" applyFont="1" applyFill="1" applyBorder="1" applyAlignment="1" applyProtection="1">
      <alignment horizontal="left" vertical="top" wrapText="1"/>
      <protection locked="0"/>
    </xf>
    <xf numFmtId="0" fontId="1" fillId="2" borderId="3" xfId="1" applyFill="1" applyBorder="1" applyAlignment="1" applyProtection="1">
      <alignment horizontal="left" vertical="center" wrapText="1"/>
      <protection locked="0"/>
    </xf>
    <xf numFmtId="0" fontId="2" fillId="2" borderId="3" xfId="0" applyFont="1" applyFill="1" applyBorder="1" applyAlignment="1" applyProtection="1">
      <alignment horizontal="justify" vertical="center" wrapText="1"/>
      <protection locked="0"/>
    </xf>
    <xf numFmtId="0" fontId="2" fillId="2" borderId="35" xfId="0" applyFont="1" applyFill="1" applyBorder="1" applyAlignment="1" applyProtection="1">
      <alignment horizontal="justify" vertical="center" wrapText="1"/>
      <protection locked="0"/>
    </xf>
    <xf numFmtId="0" fontId="11" fillId="0" borderId="45" xfId="0" applyFont="1" applyBorder="1" applyAlignment="1" applyProtection="1">
      <alignment horizontal="center" vertical="center"/>
      <protection hidden="1"/>
    </xf>
    <xf numFmtId="0" fontId="2" fillId="2" borderId="23" xfId="0" applyFont="1" applyFill="1" applyBorder="1" applyAlignment="1" applyProtection="1">
      <alignment horizontal="justify" vertical="center" wrapText="1"/>
      <protection locked="0"/>
    </xf>
    <xf numFmtId="0" fontId="11" fillId="0" borderId="26" xfId="0" applyFont="1" applyBorder="1" applyAlignment="1" applyProtection="1">
      <alignment horizontal="center" vertical="center" wrapText="1"/>
      <protection hidden="1"/>
    </xf>
    <xf numFmtId="0" fontId="11" fillId="0" borderId="46" xfId="0" applyFont="1" applyBorder="1" applyAlignment="1">
      <alignment horizontal="center" vertical="center" wrapText="1"/>
    </xf>
    <xf numFmtId="0" fontId="15" fillId="0" borderId="47" xfId="0" applyFont="1" applyBorder="1" applyAlignment="1">
      <alignment vertical="center" wrapText="1"/>
    </xf>
    <xf numFmtId="0" fontId="11" fillId="0" borderId="23" xfId="0" applyFont="1" applyBorder="1" applyAlignment="1" applyProtection="1">
      <alignment horizontal="left" vertical="center" wrapText="1"/>
      <protection hidden="1"/>
    </xf>
    <xf numFmtId="14" fontId="11" fillId="0" borderId="28" xfId="0" applyNumberFormat="1" applyFont="1" applyBorder="1" applyAlignment="1" applyProtection="1">
      <alignment horizontal="center" vertical="center"/>
      <protection hidden="1"/>
    </xf>
    <xf numFmtId="0" fontId="11" fillId="0" borderId="28" xfId="0" applyFont="1" applyBorder="1" applyAlignment="1" applyProtection="1">
      <alignment horizontal="left" vertical="center" wrapText="1"/>
      <protection hidden="1"/>
    </xf>
    <xf numFmtId="0" fontId="5" fillId="0" borderId="1" xfId="0" applyFont="1" applyBorder="1" applyAlignment="1">
      <alignment vertical="center"/>
    </xf>
  </cellXfs>
  <cellStyles count="6">
    <cellStyle name="Millares" xfId="3" builtinId="3"/>
    <cellStyle name="Millares 2" xfId="4"/>
    <cellStyle name="Normal" xfId="0" builtinId="0"/>
    <cellStyle name="Normal 2" xfId="1"/>
    <cellStyle name="Porcentaje" xfId="5" builtinId="5"/>
    <cellStyle name="Porcentual 2" xfId="2"/>
  </cellStyles>
  <dxfs count="28">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s>
  <tableStyles count="0" defaultTableStyle="TableStyleMedium2" defaultPivotStyle="PivotStyleLight16"/>
  <colors>
    <mruColors>
      <color rgb="FFFF3B3B"/>
      <color rgb="FFFFD13F"/>
      <color rgb="FF6197D9"/>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130968</xdr:rowOff>
    </xdr:from>
    <xdr:to>
      <xdr:col>1</xdr:col>
      <xdr:colOff>1168400</xdr:colOff>
      <xdr:row>6</xdr:row>
      <xdr:rowOff>129112</xdr:rowOff>
    </xdr:to>
    <xdr:pic>
      <xdr:nvPicPr>
        <xdr:cNvPr id="2" name="Imagen 1">
          <a:extLst>
            <a:ext uri="{FF2B5EF4-FFF2-40B4-BE49-F238E27FC236}">
              <a16:creationId xmlns:a16="http://schemas.microsoft.com/office/drawing/2014/main" xmlns="" id="{845BB6AA-984E-49DE-A4AD-400ED28D335C}"/>
            </a:ext>
          </a:extLst>
        </xdr:cNvPr>
        <xdr:cNvPicPr>
          <a:picLocks noChangeAspect="1"/>
        </xdr:cNvPicPr>
      </xdr:nvPicPr>
      <xdr:blipFill>
        <a:blip xmlns:r="http://schemas.openxmlformats.org/officeDocument/2006/relationships" r:embed="rId1"/>
        <a:stretch>
          <a:fillRect/>
        </a:stretch>
      </xdr:blipFill>
      <xdr:spPr>
        <a:xfrm>
          <a:off x="381000" y="130968"/>
          <a:ext cx="1216025" cy="1141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209550</xdr:colOff>
      <xdr:row>0</xdr:row>
      <xdr:rowOff>647700</xdr:rowOff>
    </xdr:to>
    <xdr:pic>
      <xdr:nvPicPr>
        <xdr:cNvPr id="2" name="Imagen 1">
          <a:extLst>
            <a:ext uri="{FF2B5EF4-FFF2-40B4-BE49-F238E27FC236}">
              <a16:creationId xmlns:a16="http://schemas.microsoft.com/office/drawing/2014/main" xmlns="" id="{A4B92A38-BDE9-4E1E-A9A4-B15FF58AA081}"/>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MR%20Direccionamiento%20Estrategic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R%20Gesti&#243;n%20Jur&#237;dic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R%20Gesti&#243;n%20Documental,%20de%20Recursos%20F&#237;sicios%20y%20Servicios%20General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R%20Atenci&#243;n%20al%20Ciudada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R%20Seguimiento%20y%20Evaluacion%20de%20la%20Gesti&#243;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R%20Control%20Disciplina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MAPA%20DE%20RIESGOS%20OAC%20(1)%20(1)%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MR%20Comunicacion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R%20Fomen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R%20Gesti&#243;n%20Gesti&#243;n%20de%20Infraestructura%20Cultural%20y%20Patrimoni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R%20Participaci&#243;n%20y%20Di&#225;logo%20Soci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R%20Transformaciones%20C.%20DC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R%20Formalizaci&#243;n%20de%20Entidades%20Sin%20&#193;nimo%20de%20Lucr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R%20Gesti&#243;n%20de%20T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ow r="15">
          <cell r="M15" t="str">
            <v>EXTREMA 76%</v>
          </cell>
          <cell r="U15" t="str">
            <v>BAJO 20%</v>
          </cell>
        </row>
      </sheetData>
      <sheetData sheetId="3" refreshError="1"/>
      <sheetData sheetId="4">
        <row r="24">
          <cell r="B24" t="str">
            <v>Ocultar o manipular información relacionada con la planeación, la inversión, sus resultados y metas alcanzadas en beneficio propio o a favor de un tercero</v>
          </cell>
        </row>
      </sheetData>
      <sheetData sheetId="5" refreshError="1"/>
      <sheetData sheetId="6" refreshError="1"/>
      <sheetData sheetId="7"/>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ow r="25">
          <cell r="M25" t="str">
            <v>EXTREMA 76%</v>
          </cell>
          <cell r="U25" t="str">
            <v>MODERADO 28%</v>
          </cell>
        </row>
      </sheetData>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ow r="42">
          <cell r="I42" t="str">
            <v>Improbable</v>
          </cell>
          <cell r="K42" t="str">
            <v>Mayor</v>
          </cell>
          <cell r="M42" t="str">
            <v>ALTO 64%</v>
          </cell>
          <cell r="U42" t="str">
            <v>BAJO 16%</v>
          </cell>
        </row>
        <row r="47">
          <cell r="I47" t="str">
            <v>Posible</v>
          </cell>
          <cell r="K47" t="str">
            <v>Moderado</v>
          </cell>
          <cell r="M47" t="str">
            <v>ALTO 52%</v>
          </cell>
          <cell r="U47" t="str">
            <v>BAJO 4%</v>
          </cell>
        </row>
      </sheetData>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ow r="15">
          <cell r="K15" t="str">
            <v xml:space="preserve">Mayor </v>
          </cell>
        </row>
        <row r="25">
          <cell r="I25" t="str">
            <v>Posible</v>
          </cell>
          <cell r="M25" t="str">
            <v>EXTREMA 76%</v>
          </cell>
          <cell r="U25" t="str">
            <v>MODERADO 28%</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ow r="10">
          <cell r="I10" t="str">
            <v>Improbable</v>
          </cell>
          <cell r="K10" t="str">
            <v>Catastrófico</v>
          </cell>
          <cell r="M10" t="str">
            <v>EXTREMA 88%</v>
          </cell>
          <cell r="U10" t="str">
            <v>ALTO 68%</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sheetData sheetId="1"/>
      <sheetData sheetId="2">
        <row r="10">
          <cell r="I10" t="str">
            <v>Posible</v>
          </cell>
          <cell r="K10" t="str">
            <v>Mayor</v>
          </cell>
          <cell r="M10" t="str">
            <v>EXTREMA 76%</v>
          </cell>
          <cell r="U10" t="str">
            <v>BAJO 16%</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3.Controles"/>
      <sheetName val="Hoja1"/>
      <sheetName val="4.Mapa_Calor"/>
      <sheetName val="6.Resumen"/>
      <sheetName val="5.Plan Manejo"/>
      <sheetName val="Hoja3"/>
      <sheetName val="Ident. riesgos corrupción"/>
    </sheetNames>
    <sheetDataSet>
      <sheetData sheetId="0" refreshError="1"/>
      <sheetData sheetId="1" refreshError="1"/>
      <sheetData sheetId="2">
        <row r="10">
          <cell r="E10" t="str">
            <v>Difusión imprecisa de la información a los grupos de interés</v>
          </cell>
        </row>
      </sheetData>
      <sheetData sheetId="3">
        <row r="14">
          <cell r="U14">
            <v>1</v>
          </cell>
        </row>
      </sheetData>
      <sheetData sheetId="4"/>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ow r="20">
          <cell r="M20" t="str">
            <v>ALTO 64%</v>
          </cell>
          <cell r="U20" t="str">
            <v>BAJO 8%</v>
          </cell>
        </row>
      </sheetData>
      <sheetData sheetId="3" refreshError="1"/>
      <sheetData sheetId="4" refreshError="1"/>
      <sheetData sheetId="5" refreshError="1"/>
      <sheetData sheetId="6" refreshError="1"/>
      <sheetData sheetId="7" refreshError="1"/>
      <sheetData sheetId="8" refreshError="1"/>
      <sheetData sheetId="9">
        <row r="3">
          <cell r="B3" t="str">
            <v>Favorecimiento a terceros a través de los cotratos de la OAC</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ow r="14">
          <cell r="I14" t="str">
            <v>Posible</v>
          </cell>
          <cell r="K14" t="str">
            <v>Moderado</v>
          </cell>
          <cell r="M14" t="str">
            <v>ALTO 52%</v>
          </cell>
          <cell r="U14" t="str">
            <v>BAJO 4%</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ow r="10">
          <cell r="M10" t="str">
            <v>EXTREMA 76%</v>
          </cell>
          <cell r="U10" t="str">
            <v>MODERADO 28%</v>
          </cell>
        </row>
      </sheetData>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ow r="15">
          <cell r="U15" t="str">
            <v>BAJO 16%</v>
          </cell>
        </row>
      </sheetData>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ow r="25">
          <cell r="I25" t="str">
            <v>Posible</v>
          </cell>
          <cell r="K25" t="str">
            <v>Moderado</v>
          </cell>
          <cell r="M25" t="str">
            <v>ALTO 52%</v>
          </cell>
          <cell r="U25" t="str">
            <v>MODERADO 32%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ow r="20">
          <cell r="I20" t="str">
            <v>Improbable</v>
          </cell>
          <cell r="K20" t="str">
            <v>Moderado</v>
          </cell>
          <cell r="M20" t="str">
            <v>MODERADO 36%</v>
          </cell>
          <cell r="U20" t="str">
            <v>BAJO 12%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eo Mejora Continua"/>
      <sheetName val="0.Portada"/>
      <sheetName val="1.Contexto"/>
      <sheetName val="2.Identificacion_Riesgos"/>
      <sheetName val="Hoja1"/>
      <sheetName val="3.Controles"/>
      <sheetName val="Controles ISO 27001"/>
      <sheetName val="4.Mapa_Calor"/>
      <sheetName val="5.Plan Manejo"/>
      <sheetName val="Hoja3"/>
      <sheetName val="6.Resumen"/>
      <sheetName val="Ident. riesgos corrupción"/>
    </sheetNames>
    <sheetDataSet>
      <sheetData sheetId="0" refreshError="1"/>
      <sheetData sheetId="1" refreshError="1"/>
      <sheetData sheetId="2" refreshError="1"/>
      <sheetData sheetId="3">
        <row r="30">
          <cell r="J30" t="str">
            <v>Probable</v>
          </cell>
          <cell r="L30" t="str">
            <v>Mayor</v>
          </cell>
          <cell r="N30" t="str">
            <v>EXTREMA 80%</v>
          </cell>
          <cell r="V30" t="str">
            <v>BAJO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97"/>
  <sheetViews>
    <sheetView workbookViewId="0">
      <selection activeCell="F27" sqref="F27"/>
    </sheetView>
  </sheetViews>
  <sheetFormatPr baseColWidth="10" defaultRowHeight="15" x14ac:dyDescent="0.25"/>
  <cols>
    <col min="1" max="1" width="13" bestFit="1" customWidth="1"/>
    <col min="2" max="2" width="16" customWidth="1"/>
    <col min="3" max="3" width="21.42578125" bestFit="1" customWidth="1"/>
    <col min="4" max="4" width="13" bestFit="1" customWidth="1"/>
    <col min="5" max="5" width="39.28515625" customWidth="1"/>
    <col min="6" max="6" width="57" bestFit="1" customWidth="1"/>
    <col min="7" max="7" width="54.140625" bestFit="1" customWidth="1"/>
  </cols>
  <sheetData>
    <row r="2" spans="2:8" x14ac:dyDescent="0.25">
      <c r="B2" t="s">
        <v>175</v>
      </c>
      <c r="C2" t="s">
        <v>174</v>
      </c>
      <c r="D2" t="s">
        <v>1</v>
      </c>
      <c r="E2" t="s">
        <v>161</v>
      </c>
      <c r="F2" t="s">
        <v>160</v>
      </c>
      <c r="G2" t="s">
        <v>201</v>
      </c>
    </row>
    <row r="3" spans="2:8" x14ac:dyDescent="0.25">
      <c r="B3" t="s">
        <v>7</v>
      </c>
      <c r="C3" t="s">
        <v>223</v>
      </c>
      <c r="D3" t="s">
        <v>8</v>
      </c>
      <c r="E3" t="s">
        <v>179</v>
      </c>
      <c r="F3" t="s">
        <v>163</v>
      </c>
      <c r="G3" t="s">
        <v>202</v>
      </c>
      <c r="H3">
        <v>15</v>
      </c>
    </row>
    <row r="4" spans="2:8" x14ac:dyDescent="0.25">
      <c r="B4" t="s">
        <v>162</v>
      </c>
      <c r="C4" t="s">
        <v>176</v>
      </c>
      <c r="D4" t="s">
        <v>11</v>
      </c>
      <c r="E4" s="1" t="s">
        <v>179</v>
      </c>
      <c r="F4" t="s">
        <v>165</v>
      </c>
      <c r="G4" t="s">
        <v>203</v>
      </c>
      <c r="H4">
        <v>0</v>
      </c>
    </row>
    <row r="5" spans="2:8" x14ac:dyDescent="0.25">
      <c r="B5" t="s">
        <v>76</v>
      </c>
      <c r="C5" t="s">
        <v>222</v>
      </c>
      <c r="D5" t="s">
        <v>14</v>
      </c>
      <c r="E5" t="s">
        <v>180</v>
      </c>
      <c r="F5" t="s">
        <v>164</v>
      </c>
    </row>
    <row r="6" spans="2:8" x14ac:dyDescent="0.25">
      <c r="B6" t="s">
        <v>77</v>
      </c>
      <c r="C6" t="s">
        <v>177</v>
      </c>
      <c r="D6" t="s">
        <v>178</v>
      </c>
      <c r="E6" t="s">
        <v>181</v>
      </c>
      <c r="F6" t="s">
        <v>166</v>
      </c>
      <c r="G6" t="s">
        <v>204</v>
      </c>
    </row>
    <row r="7" spans="2:8" x14ac:dyDescent="0.25">
      <c r="C7" t="s">
        <v>226</v>
      </c>
      <c r="D7" t="s">
        <v>20</v>
      </c>
      <c r="E7" t="s">
        <v>182</v>
      </c>
      <c r="F7" t="s">
        <v>183</v>
      </c>
      <c r="G7" s="1" t="s">
        <v>202</v>
      </c>
      <c r="H7" s="1">
        <v>15</v>
      </c>
    </row>
    <row r="8" spans="2:8" x14ac:dyDescent="0.25">
      <c r="C8" t="s">
        <v>16</v>
      </c>
      <c r="E8" s="1" t="s">
        <v>184</v>
      </c>
      <c r="F8" t="s">
        <v>167</v>
      </c>
      <c r="G8" s="1" t="s">
        <v>203</v>
      </c>
      <c r="H8" s="1">
        <v>0</v>
      </c>
    </row>
    <row r="9" spans="2:8" x14ac:dyDescent="0.25">
      <c r="C9" t="s">
        <v>224</v>
      </c>
      <c r="E9" t="s">
        <v>185</v>
      </c>
      <c r="F9" t="s">
        <v>186</v>
      </c>
    </row>
    <row r="10" spans="2:8" x14ac:dyDescent="0.25">
      <c r="C10" t="s">
        <v>225</v>
      </c>
      <c r="E10" t="s">
        <v>187</v>
      </c>
      <c r="F10" t="s">
        <v>188</v>
      </c>
      <c r="G10" t="s">
        <v>205</v>
      </c>
    </row>
    <row r="11" spans="2:8" x14ac:dyDescent="0.25">
      <c r="E11" t="s">
        <v>189</v>
      </c>
      <c r="F11" t="s">
        <v>168</v>
      </c>
      <c r="G11" t="s">
        <v>206</v>
      </c>
      <c r="H11" s="1">
        <v>15</v>
      </c>
    </row>
    <row r="12" spans="2:8" x14ac:dyDescent="0.25">
      <c r="E12" t="s">
        <v>190</v>
      </c>
      <c r="F12" t="s">
        <v>172</v>
      </c>
      <c r="G12" t="s">
        <v>207</v>
      </c>
      <c r="H12" s="1">
        <v>0</v>
      </c>
    </row>
    <row r="13" spans="2:8" x14ac:dyDescent="0.25">
      <c r="B13" t="s">
        <v>267</v>
      </c>
      <c r="E13" t="s">
        <v>191</v>
      </c>
      <c r="F13" t="s">
        <v>169</v>
      </c>
    </row>
    <row r="14" spans="2:8" x14ac:dyDescent="0.25">
      <c r="B14" s="1" t="s">
        <v>268</v>
      </c>
      <c r="E14" t="s">
        <v>192</v>
      </c>
      <c r="F14" t="s">
        <v>173</v>
      </c>
      <c r="G14" t="s">
        <v>208</v>
      </c>
    </row>
    <row r="15" spans="2:8" x14ac:dyDescent="0.25">
      <c r="B15" t="s">
        <v>210</v>
      </c>
      <c r="E15" t="s">
        <v>193</v>
      </c>
      <c r="F15" t="s">
        <v>194</v>
      </c>
      <c r="G15" t="s">
        <v>209</v>
      </c>
      <c r="H15">
        <v>15</v>
      </c>
    </row>
    <row r="16" spans="2:8" x14ac:dyDescent="0.25">
      <c r="E16" t="s">
        <v>195</v>
      </c>
      <c r="F16" t="s">
        <v>171</v>
      </c>
      <c r="G16" t="s">
        <v>211</v>
      </c>
      <c r="H16">
        <v>10</v>
      </c>
    </row>
    <row r="17" spans="2:8" x14ac:dyDescent="0.25">
      <c r="E17" t="s">
        <v>196</v>
      </c>
      <c r="F17" t="s">
        <v>170</v>
      </c>
      <c r="G17" t="s">
        <v>210</v>
      </c>
      <c r="H17">
        <v>0</v>
      </c>
    </row>
    <row r="18" spans="2:8" x14ac:dyDescent="0.25">
      <c r="E18" t="s">
        <v>198</v>
      </c>
      <c r="F18" t="s">
        <v>199</v>
      </c>
    </row>
    <row r="19" spans="2:8" x14ac:dyDescent="0.25">
      <c r="E19" t="s">
        <v>197</v>
      </c>
      <c r="F19" t="s">
        <v>200</v>
      </c>
      <c r="G19" t="s">
        <v>212</v>
      </c>
    </row>
    <row r="20" spans="2:8" x14ac:dyDescent="0.25">
      <c r="B20" t="s">
        <v>263</v>
      </c>
      <c r="G20" t="s">
        <v>214</v>
      </c>
      <c r="H20" s="1">
        <v>15</v>
      </c>
    </row>
    <row r="21" spans="2:8" x14ac:dyDescent="0.25">
      <c r="B21" t="s">
        <v>141</v>
      </c>
      <c r="G21" t="s">
        <v>213</v>
      </c>
      <c r="H21" s="1">
        <v>0</v>
      </c>
    </row>
    <row r="22" spans="2:8" x14ac:dyDescent="0.25">
      <c r="B22" t="s">
        <v>264</v>
      </c>
    </row>
    <row r="23" spans="2:8" x14ac:dyDescent="0.25">
      <c r="G23" t="s">
        <v>215</v>
      </c>
    </row>
    <row r="24" spans="2:8" x14ac:dyDescent="0.25">
      <c r="G24" t="s">
        <v>216</v>
      </c>
      <c r="H24" s="1">
        <v>15</v>
      </c>
    </row>
    <row r="25" spans="2:8" ht="15.75" customHeight="1" x14ac:dyDescent="0.25">
      <c r="B25" t="s">
        <v>265</v>
      </c>
      <c r="C25" t="s">
        <v>214</v>
      </c>
      <c r="E25" s="25"/>
      <c r="G25" t="s">
        <v>217</v>
      </c>
      <c r="H25" s="1">
        <v>0</v>
      </c>
    </row>
    <row r="26" spans="2:8" x14ac:dyDescent="0.25">
      <c r="B26" t="s">
        <v>266</v>
      </c>
      <c r="C26" t="s">
        <v>213</v>
      </c>
    </row>
    <row r="27" spans="2:8" x14ac:dyDescent="0.25">
      <c r="G27" t="s">
        <v>218</v>
      </c>
    </row>
    <row r="28" spans="2:8" x14ac:dyDescent="0.25">
      <c r="G28" t="s">
        <v>219</v>
      </c>
      <c r="H28">
        <v>10</v>
      </c>
    </row>
    <row r="29" spans="2:8" x14ac:dyDescent="0.25">
      <c r="G29" t="s">
        <v>220</v>
      </c>
      <c r="H29">
        <v>5</v>
      </c>
    </row>
    <row r="30" spans="2:8" x14ac:dyDescent="0.25">
      <c r="G30" t="s">
        <v>221</v>
      </c>
    </row>
    <row r="36" spans="2:3" ht="15.75" thickBot="1" x14ac:dyDescent="0.3"/>
    <row r="37" spans="2:3" ht="35.25" thickBot="1" x14ac:dyDescent="0.3">
      <c r="B37" s="36" t="s">
        <v>258</v>
      </c>
      <c r="C37" s="36" t="s">
        <v>259</v>
      </c>
    </row>
    <row r="38" spans="2:3" ht="36" thickTop="1" thickBot="1" x14ac:dyDescent="0.3">
      <c r="B38" s="34" t="s">
        <v>14</v>
      </c>
      <c r="C38" s="34" t="s">
        <v>260</v>
      </c>
    </row>
    <row r="39" spans="2:3" ht="35.25" thickBot="1" x14ac:dyDescent="0.3">
      <c r="B39" s="35" t="s">
        <v>261</v>
      </c>
      <c r="C39" s="35" t="s">
        <v>262</v>
      </c>
    </row>
    <row r="92" spans="1:8" x14ac:dyDescent="0.25">
      <c r="A92" s="1"/>
      <c r="B92" s="1"/>
      <c r="C92" s="1"/>
      <c r="D92" s="1"/>
      <c r="E92" s="1"/>
      <c r="F92" s="1"/>
      <c r="G92" s="1"/>
      <c r="H92" s="1"/>
    </row>
    <row r="93" spans="1:8" x14ac:dyDescent="0.25">
      <c r="A93" s="1"/>
      <c r="B93" s="1"/>
      <c r="C93" s="1"/>
      <c r="D93" s="1"/>
      <c r="E93" s="1"/>
      <c r="F93" s="1"/>
      <c r="G93" s="1"/>
      <c r="H93" s="1"/>
    </row>
    <row r="94" spans="1:8" x14ac:dyDescent="0.25">
      <c r="A94" s="1"/>
      <c r="B94" s="1"/>
      <c r="C94" s="1"/>
      <c r="D94" s="1"/>
      <c r="E94" s="1"/>
      <c r="F94" s="1"/>
      <c r="G94" s="1"/>
      <c r="H94" s="1"/>
    </row>
    <row r="95" spans="1:8" x14ac:dyDescent="0.25">
      <c r="A95" s="1"/>
      <c r="B95" s="1"/>
      <c r="C95" s="1"/>
      <c r="D95" s="1"/>
      <c r="E95" s="1"/>
      <c r="F95" s="1"/>
      <c r="G95" s="1"/>
      <c r="H95" s="1"/>
    </row>
    <row r="96" spans="1:8" x14ac:dyDescent="0.25">
      <c r="A96" s="1"/>
      <c r="B96" s="1"/>
      <c r="C96" s="1"/>
      <c r="D96" s="1"/>
      <c r="E96" s="1"/>
      <c r="F96" s="1"/>
      <c r="G96" s="1"/>
    </row>
    <row r="97" spans="1:7" x14ac:dyDescent="0.25">
      <c r="A97" s="1"/>
      <c r="B97" s="1"/>
      <c r="C97" s="1"/>
      <c r="D97" s="1"/>
      <c r="E97" s="1"/>
      <c r="F97" s="1"/>
      <c r="G97"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K112"/>
  <sheetViews>
    <sheetView topLeftCell="A70" zoomScaleNormal="100" workbookViewId="0">
      <selection activeCell="C80" sqref="C80"/>
    </sheetView>
  </sheetViews>
  <sheetFormatPr baseColWidth="10" defaultRowHeight="15" x14ac:dyDescent="0.25"/>
  <cols>
    <col min="1" max="1" width="36.5703125" customWidth="1"/>
    <col min="2" max="2" width="22.5703125" customWidth="1"/>
    <col min="3" max="3" width="43.140625" bestFit="1" customWidth="1"/>
    <col min="4" max="4" width="15.5703125" bestFit="1" customWidth="1"/>
    <col min="5" max="5" width="29.7109375" customWidth="1"/>
    <col min="7" max="7" width="12.28515625" bestFit="1" customWidth="1"/>
    <col min="8" max="8" width="16.5703125" customWidth="1"/>
  </cols>
  <sheetData>
    <row r="1" spans="1:11" x14ac:dyDescent="0.25">
      <c r="A1" s="4" t="s">
        <v>23</v>
      </c>
      <c r="B1" s="4" t="s">
        <v>24</v>
      </c>
      <c r="C1" s="4" t="s">
        <v>25</v>
      </c>
      <c r="D1" s="3"/>
      <c r="E1" s="4" t="s">
        <v>70</v>
      </c>
      <c r="F1" s="3"/>
      <c r="G1" s="3"/>
      <c r="H1" s="3" t="s">
        <v>22</v>
      </c>
      <c r="I1" s="5" t="s">
        <v>14</v>
      </c>
      <c r="J1" s="3"/>
      <c r="K1" s="3"/>
    </row>
    <row r="2" spans="1:11" x14ac:dyDescent="0.25">
      <c r="A2" s="5" t="s">
        <v>7</v>
      </c>
      <c r="B2" s="5" t="s">
        <v>8</v>
      </c>
      <c r="C2" s="5" t="s">
        <v>9</v>
      </c>
      <c r="D2" s="3"/>
      <c r="E2" s="6" t="s">
        <v>71</v>
      </c>
      <c r="F2" s="3"/>
      <c r="G2" s="3"/>
      <c r="H2" s="3" t="s">
        <v>22</v>
      </c>
      <c r="I2" s="7" t="s">
        <v>17</v>
      </c>
      <c r="J2" s="3"/>
      <c r="K2" s="3"/>
    </row>
    <row r="3" spans="1:11" x14ac:dyDescent="0.25">
      <c r="A3" s="5" t="s">
        <v>10</v>
      </c>
      <c r="B3" s="5" t="s">
        <v>11</v>
      </c>
      <c r="C3" s="5" t="s">
        <v>12</v>
      </c>
      <c r="D3" s="3"/>
      <c r="E3" s="6" t="s">
        <v>149</v>
      </c>
      <c r="F3" s="3"/>
      <c r="G3" s="3"/>
      <c r="H3" s="3" t="s">
        <v>22</v>
      </c>
      <c r="I3" s="7" t="s">
        <v>20</v>
      </c>
      <c r="J3" s="3"/>
      <c r="K3" s="3"/>
    </row>
    <row r="4" spans="1:11" x14ac:dyDescent="0.25">
      <c r="A4" s="5" t="s">
        <v>143</v>
      </c>
      <c r="B4" s="5" t="s">
        <v>14</v>
      </c>
      <c r="C4" s="5" t="s">
        <v>15</v>
      </c>
      <c r="D4" s="3"/>
      <c r="E4" s="6" t="s">
        <v>72</v>
      </c>
      <c r="F4" s="3"/>
      <c r="G4" s="3"/>
      <c r="H4" s="5" t="s">
        <v>7</v>
      </c>
      <c r="I4" s="5" t="s">
        <v>8</v>
      </c>
      <c r="J4" s="3"/>
      <c r="K4" s="3"/>
    </row>
    <row r="5" spans="1:11" x14ac:dyDescent="0.25">
      <c r="A5" s="5" t="s">
        <v>13</v>
      </c>
      <c r="B5" s="7" t="s">
        <v>17</v>
      </c>
      <c r="C5" s="7" t="s">
        <v>18</v>
      </c>
      <c r="D5" s="3"/>
      <c r="E5" s="6" t="s">
        <v>73</v>
      </c>
      <c r="F5" s="3"/>
      <c r="G5" s="3"/>
      <c r="H5" s="5" t="s">
        <v>7</v>
      </c>
      <c r="I5" s="5" t="s">
        <v>11</v>
      </c>
      <c r="J5" s="3"/>
      <c r="K5" s="3"/>
    </row>
    <row r="6" spans="1:11" x14ac:dyDescent="0.25">
      <c r="A6" s="7" t="s">
        <v>16</v>
      </c>
      <c r="B6" s="7" t="s">
        <v>20</v>
      </c>
      <c r="C6" s="7" t="s">
        <v>21</v>
      </c>
      <c r="D6" s="3"/>
      <c r="E6" s="3"/>
      <c r="F6" s="3"/>
      <c r="G6" s="3"/>
      <c r="H6" s="5" t="s">
        <v>7</v>
      </c>
      <c r="I6" s="5" t="s">
        <v>14</v>
      </c>
      <c r="J6" s="3"/>
      <c r="K6" s="3"/>
    </row>
    <row r="7" spans="1:11" x14ac:dyDescent="0.25">
      <c r="A7" s="7" t="s">
        <v>19</v>
      </c>
      <c r="B7" s="7"/>
      <c r="C7" s="7"/>
      <c r="D7" s="3"/>
      <c r="E7" s="3"/>
      <c r="F7" s="3"/>
      <c r="G7" s="3"/>
      <c r="H7" s="5" t="s">
        <v>7</v>
      </c>
      <c r="I7" s="7" t="s">
        <v>17</v>
      </c>
      <c r="J7" s="3"/>
      <c r="K7" s="3"/>
    </row>
    <row r="8" spans="1:11" x14ac:dyDescent="0.25">
      <c r="A8" s="7" t="s">
        <v>22</v>
      </c>
      <c r="B8" s="7"/>
      <c r="C8" s="7"/>
      <c r="D8" s="3"/>
      <c r="E8" s="3"/>
      <c r="F8" s="3"/>
      <c r="G8" s="3"/>
      <c r="H8" s="5" t="s">
        <v>7</v>
      </c>
      <c r="I8" s="7" t="s">
        <v>20</v>
      </c>
      <c r="J8" s="3"/>
      <c r="K8" s="3"/>
    </row>
    <row r="9" spans="1:11" x14ac:dyDescent="0.25">
      <c r="A9" s="7" t="s">
        <v>142</v>
      </c>
      <c r="B9" s="3"/>
      <c r="C9" s="3"/>
      <c r="D9" s="3"/>
      <c r="E9" s="3"/>
      <c r="F9" s="3"/>
      <c r="G9" s="3"/>
      <c r="H9" s="5" t="s">
        <v>10</v>
      </c>
      <c r="I9" s="5" t="s">
        <v>8</v>
      </c>
      <c r="J9" s="3"/>
      <c r="K9" s="3"/>
    </row>
    <row r="10" spans="1:11" x14ac:dyDescent="0.25">
      <c r="A10" s="3"/>
      <c r="B10" s="3"/>
      <c r="C10" s="3"/>
      <c r="D10" s="3"/>
      <c r="E10" s="3"/>
      <c r="F10" s="3"/>
      <c r="G10" s="3"/>
      <c r="H10" s="5" t="s">
        <v>10</v>
      </c>
      <c r="I10" s="5" t="s">
        <v>11</v>
      </c>
      <c r="J10" s="3"/>
      <c r="K10" s="3"/>
    </row>
    <row r="11" spans="1:11" x14ac:dyDescent="0.25">
      <c r="A11" s="3" t="s">
        <v>140</v>
      </c>
      <c r="B11" s="3" t="s">
        <v>139</v>
      </c>
      <c r="C11" s="3" t="s">
        <v>52</v>
      </c>
      <c r="D11" s="3"/>
      <c r="E11" s="3"/>
      <c r="F11" s="3"/>
      <c r="G11" s="3"/>
      <c r="H11" s="5" t="s">
        <v>10</v>
      </c>
      <c r="I11" s="5" t="s">
        <v>14</v>
      </c>
      <c r="J11" s="3"/>
      <c r="K11" s="3"/>
    </row>
    <row r="12" spans="1:11" x14ac:dyDescent="0.25">
      <c r="A12" s="8">
        <v>1</v>
      </c>
      <c r="B12" s="8">
        <v>1</v>
      </c>
      <c r="C12" s="3" t="s">
        <v>27</v>
      </c>
      <c r="D12" s="3"/>
      <c r="E12" s="3"/>
      <c r="F12" s="9"/>
      <c r="G12" s="9"/>
      <c r="H12" s="5" t="s">
        <v>10</v>
      </c>
      <c r="I12" s="7" t="s">
        <v>17</v>
      </c>
      <c r="J12" s="3"/>
      <c r="K12" s="3"/>
    </row>
    <row r="13" spans="1:11" x14ac:dyDescent="0.25">
      <c r="A13" s="8">
        <v>1</v>
      </c>
      <c r="B13" s="8">
        <v>2</v>
      </c>
      <c r="C13" s="3" t="s">
        <v>28</v>
      </c>
      <c r="D13" s="3"/>
      <c r="E13" s="3"/>
      <c r="F13" s="3"/>
      <c r="G13" s="3"/>
      <c r="H13" s="5" t="s">
        <v>10</v>
      </c>
      <c r="I13" s="7" t="s">
        <v>20</v>
      </c>
      <c r="J13" s="3"/>
      <c r="K13" s="3"/>
    </row>
    <row r="14" spans="1:11" x14ac:dyDescent="0.25">
      <c r="A14" s="8">
        <v>2</v>
      </c>
      <c r="B14" s="8">
        <v>1</v>
      </c>
      <c r="C14" s="3" t="s">
        <v>29</v>
      </c>
      <c r="D14" s="3"/>
      <c r="E14" s="3"/>
      <c r="F14" s="3"/>
      <c r="G14" s="3"/>
      <c r="H14" s="5" t="s">
        <v>13</v>
      </c>
      <c r="I14" s="5" t="s">
        <v>8</v>
      </c>
      <c r="J14" s="3"/>
      <c r="K14" s="3"/>
    </row>
    <row r="15" spans="1:11" x14ac:dyDescent="0.25">
      <c r="A15" s="8">
        <v>2</v>
      </c>
      <c r="B15" s="8">
        <v>2</v>
      </c>
      <c r="C15" s="3" t="s">
        <v>30</v>
      </c>
      <c r="D15" s="3"/>
      <c r="E15" s="3"/>
      <c r="F15" s="3"/>
      <c r="G15" s="3"/>
      <c r="H15" s="5" t="s">
        <v>13</v>
      </c>
      <c r="I15" s="5" t="s">
        <v>11</v>
      </c>
      <c r="J15" s="3"/>
      <c r="K15" s="3"/>
    </row>
    <row r="16" spans="1:11" x14ac:dyDescent="0.25">
      <c r="A16" s="8">
        <v>3</v>
      </c>
      <c r="B16" s="8">
        <v>1</v>
      </c>
      <c r="C16" s="3" t="s">
        <v>31</v>
      </c>
      <c r="D16" s="3"/>
      <c r="E16" s="3"/>
      <c r="F16" s="3"/>
      <c r="G16" s="3"/>
      <c r="H16" s="5" t="s">
        <v>13</v>
      </c>
      <c r="I16" s="5" t="s">
        <v>14</v>
      </c>
      <c r="J16" s="3"/>
      <c r="K16" s="3"/>
    </row>
    <row r="17" spans="1:11" x14ac:dyDescent="0.25">
      <c r="A17" s="8">
        <v>4</v>
      </c>
      <c r="B17" s="8">
        <v>1</v>
      </c>
      <c r="C17" s="3" t="s">
        <v>32</v>
      </c>
      <c r="D17" s="3"/>
      <c r="E17" s="3"/>
      <c r="F17" s="3"/>
      <c r="G17" s="3"/>
      <c r="H17" s="5" t="s">
        <v>13</v>
      </c>
      <c r="I17" s="7" t="s">
        <v>17</v>
      </c>
      <c r="J17" s="3"/>
      <c r="K17" s="3"/>
    </row>
    <row r="18" spans="1:11" x14ac:dyDescent="0.25">
      <c r="A18" s="8">
        <v>3</v>
      </c>
      <c r="B18" s="8">
        <v>2</v>
      </c>
      <c r="C18" s="3" t="s">
        <v>33</v>
      </c>
      <c r="D18" s="3"/>
      <c r="E18" s="3"/>
      <c r="F18" s="3"/>
      <c r="G18" s="3"/>
      <c r="H18" s="5" t="s">
        <v>13</v>
      </c>
      <c r="I18" s="7" t="s">
        <v>20</v>
      </c>
      <c r="J18" s="3"/>
      <c r="K18" s="3"/>
    </row>
    <row r="19" spans="1:11" x14ac:dyDescent="0.25">
      <c r="A19" s="8">
        <v>1</v>
      </c>
      <c r="B19" s="8">
        <v>3</v>
      </c>
      <c r="C19" s="3" t="s">
        <v>34</v>
      </c>
      <c r="D19" s="3"/>
      <c r="E19" s="3"/>
      <c r="F19" s="3"/>
      <c r="G19" s="3"/>
      <c r="H19" s="7" t="s">
        <v>16</v>
      </c>
      <c r="I19" s="5" t="s">
        <v>8</v>
      </c>
      <c r="J19" s="3"/>
      <c r="K19" s="3"/>
    </row>
    <row r="20" spans="1:11" x14ac:dyDescent="0.25">
      <c r="A20" s="8">
        <v>2</v>
      </c>
      <c r="B20" s="8">
        <v>3</v>
      </c>
      <c r="C20" s="3" t="s">
        <v>35</v>
      </c>
      <c r="D20" s="3"/>
      <c r="E20" s="3"/>
      <c r="F20" s="3"/>
      <c r="G20" s="3"/>
      <c r="H20" s="7" t="s">
        <v>16</v>
      </c>
      <c r="I20" s="5" t="s">
        <v>11</v>
      </c>
      <c r="J20" s="3"/>
      <c r="K20" s="3"/>
    </row>
    <row r="21" spans="1:11" x14ac:dyDescent="0.25">
      <c r="A21" s="8">
        <v>5</v>
      </c>
      <c r="B21" s="8">
        <v>1</v>
      </c>
      <c r="C21" s="3" t="s">
        <v>36</v>
      </c>
      <c r="D21" s="3"/>
      <c r="E21" s="3"/>
      <c r="F21" s="3"/>
      <c r="G21" s="3"/>
      <c r="H21" s="7" t="s">
        <v>16</v>
      </c>
      <c r="I21" s="5" t="s">
        <v>14</v>
      </c>
      <c r="J21" s="3"/>
      <c r="K21" s="3"/>
    </row>
    <row r="22" spans="1:11" x14ac:dyDescent="0.25">
      <c r="A22" s="8">
        <v>4</v>
      </c>
      <c r="B22" s="8">
        <v>2</v>
      </c>
      <c r="C22" s="3" t="s">
        <v>37</v>
      </c>
      <c r="D22" s="3"/>
      <c r="E22" s="3"/>
      <c r="F22" s="3"/>
      <c r="G22" s="3"/>
      <c r="H22" s="7" t="s">
        <v>16</v>
      </c>
      <c r="I22" s="7" t="s">
        <v>17</v>
      </c>
      <c r="J22" s="3"/>
      <c r="K22" s="3"/>
    </row>
    <row r="23" spans="1:11" x14ac:dyDescent="0.25">
      <c r="A23" s="8">
        <v>5</v>
      </c>
      <c r="B23" s="8">
        <v>2</v>
      </c>
      <c r="C23" s="3" t="s">
        <v>38</v>
      </c>
      <c r="D23" s="3"/>
      <c r="E23" s="3"/>
      <c r="F23" s="3"/>
      <c r="G23" s="3"/>
      <c r="H23" s="7" t="s">
        <v>16</v>
      </c>
      <c r="I23" s="7" t="s">
        <v>20</v>
      </c>
      <c r="J23" s="3"/>
      <c r="K23" s="3"/>
    </row>
    <row r="24" spans="1:11" x14ac:dyDescent="0.25">
      <c r="A24" s="8">
        <v>3</v>
      </c>
      <c r="B24" s="8">
        <v>3</v>
      </c>
      <c r="C24" s="3" t="s">
        <v>39</v>
      </c>
      <c r="D24" s="3"/>
      <c r="E24" s="3"/>
      <c r="F24" s="3"/>
      <c r="G24" s="3"/>
      <c r="H24" s="7" t="s">
        <v>19</v>
      </c>
      <c r="I24" s="5" t="s">
        <v>8</v>
      </c>
      <c r="J24" s="3"/>
      <c r="K24" s="3"/>
    </row>
    <row r="25" spans="1:11" x14ac:dyDescent="0.25">
      <c r="A25" s="8">
        <v>4</v>
      </c>
      <c r="B25" s="8">
        <v>3</v>
      </c>
      <c r="C25" s="3" t="s">
        <v>40</v>
      </c>
      <c r="D25" s="3"/>
      <c r="E25" s="3"/>
      <c r="F25" s="3"/>
      <c r="G25" s="3"/>
      <c r="H25" s="7" t="s">
        <v>19</v>
      </c>
      <c r="I25" s="5" t="s">
        <v>11</v>
      </c>
      <c r="J25" s="3"/>
      <c r="K25" s="3"/>
    </row>
    <row r="26" spans="1:11" x14ac:dyDescent="0.25">
      <c r="A26" s="8">
        <v>1</v>
      </c>
      <c r="B26" s="8">
        <v>4</v>
      </c>
      <c r="C26" s="3" t="s">
        <v>41</v>
      </c>
      <c r="D26" s="3"/>
      <c r="E26" s="3"/>
      <c r="F26" s="3"/>
      <c r="G26" s="3"/>
      <c r="H26" s="7" t="s">
        <v>19</v>
      </c>
      <c r="I26" s="5" t="s">
        <v>14</v>
      </c>
      <c r="J26" s="3"/>
      <c r="K26" s="3"/>
    </row>
    <row r="27" spans="1:11" x14ac:dyDescent="0.25">
      <c r="A27" s="8">
        <v>2</v>
      </c>
      <c r="B27" s="8">
        <v>4</v>
      </c>
      <c r="C27" s="3" t="s">
        <v>42</v>
      </c>
      <c r="D27" s="3"/>
      <c r="E27" s="3"/>
      <c r="F27" s="3"/>
      <c r="G27" s="3"/>
      <c r="H27" s="7" t="s">
        <v>19</v>
      </c>
      <c r="I27" s="7" t="s">
        <v>17</v>
      </c>
      <c r="J27" s="3"/>
      <c r="K27" s="3"/>
    </row>
    <row r="28" spans="1:11" x14ac:dyDescent="0.25">
      <c r="A28" s="8">
        <v>1</v>
      </c>
      <c r="B28" s="8">
        <v>5</v>
      </c>
      <c r="C28" s="3" t="s">
        <v>43</v>
      </c>
      <c r="D28" s="3"/>
      <c r="E28" s="3"/>
      <c r="F28" s="3"/>
      <c r="G28" s="3"/>
      <c r="H28" s="7" t="s">
        <v>19</v>
      </c>
      <c r="I28" s="7" t="s">
        <v>20</v>
      </c>
      <c r="J28" s="3"/>
      <c r="K28" s="3"/>
    </row>
    <row r="29" spans="1:11" x14ac:dyDescent="0.25">
      <c r="A29" s="8">
        <v>5</v>
      </c>
      <c r="B29" s="8">
        <v>3</v>
      </c>
      <c r="C29" s="3" t="s">
        <v>44</v>
      </c>
      <c r="D29" s="3"/>
      <c r="E29" s="3"/>
      <c r="F29" s="3"/>
      <c r="G29" s="3"/>
      <c r="H29" s="7" t="s">
        <v>142</v>
      </c>
      <c r="I29" s="5" t="s">
        <v>8</v>
      </c>
      <c r="J29" s="3"/>
      <c r="K29" s="3"/>
    </row>
    <row r="30" spans="1:11" x14ac:dyDescent="0.25">
      <c r="A30" s="8">
        <v>3</v>
      </c>
      <c r="B30" s="8">
        <v>4</v>
      </c>
      <c r="C30" s="3" t="s">
        <v>45</v>
      </c>
      <c r="D30" s="3"/>
      <c r="E30" s="3"/>
      <c r="F30" s="3"/>
      <c r="G30" s="3"/>
      <c r="H30" s="7" t="s">
        <v>142</v>
      </c>
      <c r="I30" s="5" t="s">
        <v>11</v>
      </c>
      <c r="J30" s="3"/>
      <c r="K30" s="3"/>
    </row>
    <row r="31" spans="1:11" x14ac:dyDescent="0.25">
      <c r="A31" s="8">
        <v>4</v>
      </c>
      <c r="B31" s="8">
        <v>4</v>
      </c>
      <c r="C31" s="3" t="s">
        <v>46</v>
      </c>
      <c r="D31" s="3"/>
      <c r="E31" s="3"/>
      <c r="F31" s="3"/>
      <c r="G31" s="3"/>
      <c r="H31" s="7" t="s">
        <v>142</v>
      </c>
      <c r="I31" s="5" t="s">
        <v>14</v>
      </c>
      <c r="J31" s="3"/>
      <c r="K31" s="3"/>
    </row>
    <row r="32" spans="1:11" x14ac:dyDescent="0.25">
      <c r="A32" s="8">
        <v>5</v>
      </c>
      <c r="B32" s="8">
        <v>4</v>
      </c>
      <c r="C32" s="3" t="s">
        <v>47</v>
      </c>
      <c r="D32" s="3"/>
      <c r="E32" s="3"/>
      <c r="F32" s="3"/>
      <c r="G32" s="3"/>
      <c r="H32" s="7" t="s">
        <v>142</v>
      </c>
      <c r="I32" s="7" t="s">
        <v>17</v>
      </c>
      <c r="J32" s="3"/>
      <c r="K32" s="3"/>
    </row>
    <row r="33" spans="1:11" x14ac:dyDescent="0.25">
      <c r="A33" s="8">
        <v>2</v>
      </c>
      <c r="B33" s="8">
        <v>5</v>
      </c>
      <c r="C33" s="3" t="s">
        <v>48</v>
      </c>
      <c r="D33" s="3"/>
      <c r="E33" s="3"/>
      <c r="F33" s="3"/>
      <c r="G33" s="3"/>
      <c r="H33" s="7" t="s">
        <v>142</v>
      </c>
      <c r="I33" s="7" t="s">
        <v>20</v>
      </c>
      <c r="J33" s="3"/>
      <c r="K33" s="3"/>
    </row>
    <row r="34" spans="1:11" x14ac:dyDescent="0.25">
      <c r="A34" s="8">
        <v>3</v>
      </c>
      <c r="B34" s="8">
        <v>5</v>
      </c>
      <c r="C34" s="3" t="s">
        <v>49</v>
      </c>
      <c r="D34" s="3"/>
      <c r="E34" s="3"/>
      <c r="F34" s="3"/>
      <c r="G34" s="3"/>
      <c r="H34" s="7" t="s">
        <v>143</v>
      </c>
      <c r="I34" s="5" t="s">
        <v>8</v>
      </c>
      <c r="J34" s="3"/>
      <c r="K34" s="3"/>
    </row>
    <row r="35" spans="1:11" x14ac:dyDescent="0.25">
      <c r="A35" s="8">
        <v>4</v>
      </c>
      <c r="B35" s="8">
        <v>5</v>
      </c>
      <c r="C35" s="3" t="s">
        <v>50</v>
      </c>
      <c r="D35" s="3"/>
      <c r="E35" s="3"/>
      <c r="F35" s="3"/>
      <c r="G35" s="3"/>
      <c r="H35" s="7" t="s">
        <v>143</v>
      </c>
      <c r="I35" s="5" t="s">
        <v>11</v>
      </c>
      <c r="J35" s="3"/>
      <c r="K35" s="3"/>
    </row>
    <row r="36" spans="1:11" x14ac:dyDescent="0.25">
      <c r="A36" s="8">
        <v>5</v>
      </c>
      <c r="B36" s="8">
        <v>5</v>
      </c>
      <c r="C36" s="3" t="s">
        <v>51</v>
      </c>
      <c r="D36" s="3"/>
      <c r="E36" s="3"/>
      <c r="F36" s="3"/>
      <c r="G36" s="3"/>
      <c r="H36" s="7" t="s">
        <v>143</v>
      </c>
      <c r="I36" s="5" t="s">
        <v>14</v>
      </c>
      <c r="J36" s="3"/>
      <c r="K36" s="3"/>
    </row>
    <row r="37" spans="1:11" x14ac:dyDescent="0.25">
      <c r="A37" s="3"/>
      <c r="B37" s="3"/>
      <c r="C37" s="3"/>
      <c r="D37" s="3"/>
      <c r="E37" s="3"/>
      <c r="F37" s="3"/>
      <c r="G37" s="3"/>
      <c r="H37" s="7" t="s">
        <v>143</v>
      </c>
      <c r="I37" s="7" t="s">
        <v>17</v>
      </c>
      <c r="J37" s="3"/>
      <c r="K37" s="3"/>
    </row>
    <row r="38" spans="1:11" x14ac:dyDescent="0.25">
      <c r="A38" s="4" t="s">
        <v>54</v>
      </c>
      <c r="B38" s="3"/>
      <c r="C38" s="3"/>
      <c r="D38" s="3"/>
      <c r="E38" s="3"/>
      <c r="F38" s="3"/>
      <c r="G38" s="3"/>
      <c r="H38" s="7" t="s">
        <v>143</v>
      </c>
      <c r="I38" s="7" t="s">
        <v>20</v>
      </c>
      <c r="J38" s="3"/>
      <c r="K38" s="3"/>
    </row>
    <row r="39" spans="1:11" x14ac:dyDescent="0.25">
      <c r="A39" s="3" t="s">
        <v>53</v>
      </c>
      <c r="B39" s="3"/>
      <c r="C39" s="3"/>
      <c r="D39" s="3"/>
      <c r="E39" s="3"/>
      <c r="F39" s="3"/>
      <c r="G39" s="3"/>
      <c r="H39" s="3"/>
      <c r="I39" s="3"/>
      <c r="J39" s="3"/>
      <c r="K39" s="3"/>
    </row>
    <row r="40" spans="1:11" x14ac:dyDescent="0.25">
      <c r="A40" s="3" t="s">
        <v>55</v>
      </c>
      <c r="B40" s="3"/>
      <c r="C40" s="3"/>
      <c r="D40" s="3"/>
      <c r="E40" s="3"/>
      <c r="F40" s="3"/>
      <c r="G40" s="3"/>
      <c r="H40" s="3"/>
      <c r="I40" s="3"/>
      <c r="J40" s="3"/>
      <c r="K40" s="3"/>
    </row>
    <row r="41" spans="1:11" x14ac:dyDescent="0.25">
      <c r="A41" s="3"/>
      <c r="B41" s="3"/>
      <c r="C41" s="3"/>
      <c r="D41" s="3"/>
      <c r="E41" s="3"/>
      <c r="F41" s="3"/>
      <c r="G41" s="3"/>
      <c r="H41" s="3"/>
      <c r="I41" s="3"/>
      <c r="J41" s="3"/>
      <c r="K41" s="3"/>
    </row>
    <row r="42" spans="1:11" x14ac:dyDescent="0.25">
      <c r="A42" s="4" t="s">
        <v>65</v>
      </c>
      <c r="B42" s="3"/>
      <c r="C42" s="3"/>
      <c r="D42" s="3"/>
      <c r="E42" s="3"/>
      <c r="F42" s="3"/>
      <c r="G42" s="3"/>
      <c r="H42" s="3"/>
      <c r="I42" s="3"/>
      <c r="J42" s="3"/>
      <c r="K42" s="3"/>
    </row>
    <row r="43" spans="1:11" x14ac:dyDescent="0.25">
      <c r="A43" s="10" t="s">
        <v>56</v>
      </c>
      <c r="B43" s="3"/>
      <c r="C43" s="3"/>
      <c r="D43" s="3"/>
      <c r="E43" s="3"/>
      <c r="F43" s="3"/>
      <c r="G43" s="3"/>
      <c r="H43" s="3"/>
      <c r="I43" s="3"/>
      <c r="J43" s="3"/>
      <c r="K43" s="3"/>
    </row>
    <row r="44" spans="1:11" x14ac:dyDescent="0.25">
      <c r="A44" s="10" t="s">
        <v>57</v>
      </c>
      <c r="B44" s="3"/>
      <c r="C44" s="3"/>
      <c r="D44" s="3"/>
      <c r="E44" s="3"/>
      <c r="F44" s="3"/>
      <c r="G44" s="3"/>
      <c r="H44" s="3"/>
      <c r="I44" s="3"/>
      <c r="J44" s="3"/>
      <c r="K44" s="3"/>
    </row>
    <row r="45" spans="1:11" x14ac:dyDescent="0.25">
      <c r="A45" s="10" t="s">
        <v>58</v>
      </c>
      <c r="B45" s="3"/>
      <c r="C45" s="3"/>
      <c r="D45" s="3"/>
      <c r="E45" s="3"/>
      <c r="F45" s="3"/>
      <c r="G45" s="3"/>
      <c r="H45" s="3"/>
      <c r="I45" s="3"/>
      <c r="J45" s="3"/>
      <c r="K45" s="3"/>
    </row>
    <row r="46" spans="1:11" x14ac:dyDescent="0.25">
      <c r="A46" s="10" t="s">
        <v>59</v>
      </c>
      <c r="B46" s="3"/>
      <c r="C46" s="3"/>
      <c r="D46" s="3"/>
      <c r="E46" s="3"/>
      <c r="F46" s="3"/>
      <c r="G46" s="3"/>
      <c r="H46" s="3"/>
      <c r="I46" s="3"/>
      <c r="J46" s="3"/>
      <c r="K46" s="3"/>
    </row>
    <row r="47" spans="1:11" x14ac:dyDescent="0.25">
      <c r="A47" s="10" t="s">
        <v>60</v>
      </c>
      <c r="B47" s="3"/>
      <c r="C47" s="3"/>
      <c r="D47" s="3"/>
      <c r="E47" s="3"/>
      <c r="F47" s="3"/>
      <c r="G47" s="3"/>
      <c r="H47" s="3"/>
      <c r="I47" s="3"/>
      <c r="J47" s="3"/>
      <c r="K47" s="3"/>
    </row>
    <row r="48" spans="1:11" x14ac:dyDescent="0.25">
      <c r="A48" s="10" t="s">
        <v>61</v>
      </c>
      <c r="B48" s="3"/>
      <c r="C48" s="3"/>
      <c r="D48" s="3"/>
      <c r="E48" s="3"/>
      <c r="F48" s="3"/>
      <c r="G48" s="3"/>
      <c r="H48" s="3"/>
      <c r="I48" s="3"/>
      <c r="J48" s="3"/>
      <c r="K48" s="3"/>
    </row>
    <row r="49" spans="1:11" x14ac:dyDescent="0.25">
      <c r="A49" s="10" t="s">
        <v>62</v>
      </c>
      <c r="B49" s="3"/>
      <c r="C49" s="3"/>
      <c r="D49" s="3"/>
      <c r="E49" s="3"/>
      <c r="F49" s="3"/>
      <c r="G49" s="3"/>
      <c r="H49" s="3"/>
      <c r="I49" s="3"/>
      <c r="J49" s="3"/>
      <c r="K49" s="3"/>
    </row>
    <row r="50" spans="1:11" x14ac:dyDescent="0.25">
      <c r="A50" s="10" t="s">
        <v>63</v>
      </c>
      <c r="B50" s="3"/>
      <c r="C50" s="3"/>
      <c r="D50" s="3"/>
      <c r="E50" s="3"/>
      <c r="F50" s="3"/>
      <c r="G50" s="3"/>
      <c r="H50" s="3"/>
      <c r="I50" s="3"/>
      <c r="J50" s="3"/>
      <c r="K50" s="3"/>
    </row>
    <row r="51" spans="1:11" x14ac:dyDescent="0.25">
      <c r="A51" s="10" t="s">
        <v>64</v>
      </c>
      <c r="B51" s="3"/>
      <c r="C51" s="3"/>
      <c r="D51" s="3"/>
      <c r="E51" s="3"/>
      <c r="F51" s="3"/>
      <c r="G51" s="3"/>
      <c r="H51" s="3"/>
      <c r="I51" s="3"/>
      <c r="J51" s="3"/>
      <c r="K51" s="3"/>
    </row>
    <row r="52" spans="1:11" x14ac:dyDescent="0.25">
      <c r="A52" s="3"/>
      <c r="B52" s="3"/>
      <c r="C52" s="3"/>
      <c r="D52" s="3"/>
      <c r="E52" s="3"/>
      <c r="F52" s="3"/>
      <c r="G52" s="3"/>
      <c r="H52" s="3"/>
      <c r="I52" s="3"/>
      <c r="J52" s="3"/>
      <c r="K52" s="3"/>
    </row>
    <row r="53" spans="1:11" x14ac:dyDescent="0.25">
      <c r="A53" s="2" t="s">
        <v>66</v>
      </c>
      <c r="B53" s="2" t="s">
        <v>5</v>
      </c>
      <c r="C53" s="3"/>
      <c r="D53" s="3"/>
      <c r="E53" s="3"/>
      <c r="F53" s="3"/>
      <c r="G53" s="3"/>
      <c r="H53" s="3"/>
      <c r="I53" s="3"/>
      <c r="J53" s="3"/>
      <c r="K53" s="3"/>
    </row>
    <row r="54" spans="1:11" x14ac:dyDescent="0.25">
      <c r="A54" s="11" t="s">
        <v>3</v>
      </c>
      <c r="B54" s="2">
        <v>20</v>
      </c>
      <c r="C54" s="3"/>
      <c r="D54" s="3"/>
      <c r="E54" s="3"/>
      <c r="F54" s="3"/>
      <c r="G54" s="3"/>
      <c r="H54" s="3"/>
      <c r="I54" s="3"/>
      <c r="J54" s="3"/>
      <c r="K54" s="3"/>
    </row>
    <row r="55" spans="1:11" x14ac:dyDescent="0.25">
      <c r="A55" s="11" t="s">
        <v>4</v>
      </c>
      <c r="B55" s="2">
        <v>10</v>
      </c>
      <c r="C55" s="3"/>
      <c r="D55" s="3"/>
      <c r="E55" s="3"/>
      <c r="F55" s="3"/>
      <c r="G55" s="3"/>
      <c r="H55" s="3"/>
      <c r="I55" s="3"/>
      <c r="J55" s="3"/>
      <c r="K55" s="3"/>
    </row>
    <row r="56" spans="1:11" x14ac:dyDescent="0.25">
      <c r="A56" s="11" t="s">
        <v>67</v>
      </c>
      <c r="B56" s="2">
        <v>20</v>
      </c>
      <c r="C56" s="3"/>
      <c r="D56" s="3"/>
      <c r="E56" s="3"/>
      <c r="F56" s="3"/>
      <c r="G56" s="3"/>
      <c r="H56" s="3"/>
      <c r="I56" s="3"/>
      <c r="J56" s="3"/>
      <c r="K56" s="3"/>
    </row>
    <row r="57" spans="1:11" ht="25.5" x14ac:dyDescent="0.25">
      <c r="A57" s="11" t="s">
        <v>68</v>
      </c>
      <c r="B57" s="2">
        <v>15</v>
      </c>
      <c r="C57" s="3"/>
      <c r="D57" s="3"/>
      <c r="E57" s="3"/>
      <c r="F57" s="3"/>
      <c r="G57" s="3"/>
      <c r="H57" s="3"/>
      <c r="I57" s="3"/>
      <c r="J57" s="3"/>
      <c r="K57" s="3"/>
    </row>
    <row r="58" spans="1:11" x14ac:dyDescent="0.25">
      <c r="A58" s="11" t="s">
        <v>69</v>
      </c>
      <c r="B58" s="2">
        <v>10</v>
      </c>
      <c r="C58" s="3"/>
      <c r="D58" s="3"/>
      <c r="E58" s="3"/>
      <c r="F58" s="3"/>
      <c r="G58" s="3"/>
      <c r="H58" s="3"/>
      <c r="I58" s="3"/>
      <c r="J58" s="3"/>
      <c r="K58" s="3"/>
    </row>
    <row r="59" spans="1:11" ht="25.5" x14ac:dyDescent="0.25">
      <c r="A59" s="11" t="s">
        <v>134</v>
      </c>
      <c r="B59" s="2">
        <v>10</v>
      </c>
      <c r="C59" s="3"/>
      <c r="D59" s="3"/>
      <c r="E59" s="3"/>
      <c r="F59" s="3"/>
      <c r="G59" s="3"/>
      <c r="H59" s="3"/>
      <c r="I59" s="3"/>
      <c r="J59" s="3"/>
      <c r="K59" s="3"/>
    </row>
    <row r="60" spans="1:11" ht="38.25" x14ac:dyDescent="0.25">
      <c r="A60" s="11" t="s">
        <v>136</v>
      </c>
      <c r="B60" s="2">
        <v>10</v>
      </c>
      <c r="C60" s="3"/>
      <c r="D60" s="3"/>
      <c r="E60" s="3"/>
      <c r="F60" s="3"/>
      <c r="G60" s="3"/>
      <c r="H60" s="3"/>
      <c r="I60" s="3"/>
      <c r="J60" s="3"/>
      <c r="K60" s="3"/>
    </row>
    <row r="61" spans="1:11" ht="38.25" x14ac:dyDescent="0.25">
      <c r="A61" s="11" t="s">
        <v>135</v>
      </c>
      <c r="B61" s="2">
        <v>10</v>
      </c>
      <c r="C61" s="3"/>
      <c r="D61" s="3"/>
      <c r="E61" s="3"/>
      <c r="F61" s="3"/>
      <c r="G61" s="3"/>
      <c r="H61" s="3"/>
      <c r="I61" s="3"/>
      <c r="J61" s="3"/>
      <c r="K61" s="3"/>
    </row>
    <row r="62" spans="1:11" ht="25.5" x14ac:dyDescent="0.25">
      <c r="A62" s="11" t="s">
        <v>137</v>
      </c>
      <c r="B62" s="2">
        <v>30</v>
      </c>
      <c r="C62" s="3"/>
      <c r="D62" s="3"/>
      <c r="E62" s="3"/>
      <c r="F62" s="3"/>
      <c r="G62" s="3"/>
      <c r="H62" s="3"/>
      <c r="I62" s="3"/>
      <c r="J62" s="3"/>
      <c r="K62" s="3"/>
    </row>
    <row r="63" spans="1:11" x14ac:dyDescent="0.25">
      <c r="A63" s="3"/>
      <c r="B63" s="3"/>
      <c r="C63" s="3"/>
      <c r="D63" s="3"/>
      <c r="E63" s="3"/>
      <c r="F63" s="3"/>
      <c r="G63" s="3"/>
      <c r="H63" s="3"/>
      <c r="I63" s="3"/>
      <c r="J63" s="3"/>
      <c r="K63" s="3"/>
    </row>
    <row r="64" spans="1:11" x14ac:dyDescent="0.25">
      <c r="A64" s="3"/>
      <c r="B64" s="3"/>
      <c r="C64" s="3"/>
      <c r="D64" s="3"/>
      <c r="E64" s="3"/>
      <c r="F64" s="3"/>
      <c r="G64" s="3"/>
      <c r="H64" s="3"/>
      <c r="I64" s="3"/>
      <c r="J64" s="3"/>
      <c r="K64" s="3"/>
    </row>
    <row r="65" spans="1:11" x14ac:dyDescent="0.25">
      <c r="A65" s="3" t="s">
        <v>122</v>
      </c>
      <c r="B65" s="3"/>
      <c r="C65" s="3"/>
      <c r="D65" s="3"/>
      <c r="E65" s="3"/>
      <c r="F65" s="3"/>
      <c r="G65" s="3"/>
      <c r="H65" s="3"/>
      <c r="I65" s="3"/>
      <c r="J65" s="3"/>
      <c r="K65" s="3"/>
    </row>
    <row r="66" spans="1:11" x14ac:dyDescent="0.25">
      <c r="A66" s="12" t="s">
        <v>75</v>
      </c>
      <c r="B66" s="3"/>
      <c r="C66" s="3"/>
      <c r="D66" s="3"/>
      <c r="E66" s="3"/>
      <c r="F66" s="3"/>
      <c r="G66" s="3"/>
      <c r="H66" s="3"/>
      <c r="I66" s="3"/>
      <c r="J66" s="3"/>
      <c r="K66" s="3"/>
    </row>
    <row r="67" spans="1:11" x14ac:dyDescent="0.25">
      <c r="A67" s="12" t="s">
        <v>138</v>
      </c>
      <c r="B67" s="3"/>
      <c r="C67" s="3"/>
      <c r="D67" s="3"/>
      <c r="E67" s="3"/>
      <c r="F67" s="3"/>
      <c r="G67" s="3"/>
      <c r="H67" s="3"/>
      <c r="I67" s="3"/>
      <c r="J67" s="3"/>
      <c r="K67" s="3"/>
    </row>
    <row r="68" spans="1:11" x14ac:dyDescent="0.25">
      <c r="A68" s="12" t="s">
        <v>76</v>
      </c>
      <c r="B68" s="3"/>
      <c r="C68" s="3"/>
      <c r="D68" s="3"/>
      <c r="E68" s="3"/>
      <c r="F68" s="3"/>
      <c r="G68" s="3"/>
      <c r="H68" s="3"/>
      <c r="I68" s="3"/>
      <c r="J68" s="3"/>
      <c r="K68" s="3"/>
    </row>
    <row r="69" spans="1:11" x14ac:dyDescent="0.25">
      <c r="A69" s="3"/>
      <c r="B69" s="3"/>
      <c r="C69" s="3"/>
      <c r="D69" s="3"/>
      <c r="E69" s="3"/>
      <c r="F69" s="3"/>
      <c r="G69" s="3"/>
      <c r="H69" s="3"/>
      <c r="I69" s="3"/>
      <c r="J69" s="3"/>
      <c r="K69" s="3"/>
    </row>
    <row r="70" spans="1:11" x14ac:dyDescent="0.25">
      <c r="A70" s="3"/>
      <c r="B70" s="3"/>
      <c r="C70" s="3"/>
      <c r="D70" s="3"/>
      <c r="E70" s="3"/>
      <c r="F70" s="3"/>
      <c r="G70" s="3"/>
      <c r="H70" s="3"/>
      <c r="I70" s="3"/>
      <c r="J70" s="3"/>
      <c r="K70" s="3"/>
    </row>
    <row r="71" spans="1:11" x14ac:dyDescent="0.25">
      <c r="A71" s="12" t="s">
        <v>122</v>
      </c>
      <c r="B71" s="12" t="s">
        <v>78</v>
      </c>
      <c r="C71" s="12" t="s">
        <v>127</v>
      </c>
      <c r="D71" s="12"/>
      <c r="E71" s="3"/>
      <c r="F71" s="3"/>
      <c r="G71" s="3"/>
      <c r="H71" s="3"/>
      <c r="I71" s="3"/>
      <c r="J71" s="3"/>
      <c r="K71" s="3"/>
    </row>
    <row r="72" spans="1:11" x14ac:dyDescent="0.25">
      <c r="A72" s="12" t="s">
        <v>75</v>
      </c>
      <c r="B72" s="12" t="s">
        <v>79</v>
      </c>
      <c r="C72" s="13" t="s">
        <v>128</v>
      </c>
      <c r="D72" s="12"/>
      <c r="E72" s="12" t="s">
        <v>79</v>
      </c>
      <c r="F72" s="3"/>
      <c r="G72" s="3"/>
      <c r="H72" s="3"/>
      <c r="I72" s="3"/>
      <c r="J72" s="3"/>
      <c r="K72" s="3"/>
    </row>
    <row r="73" spans="1:11" x14ac:dyDescent="0.25">
      <c r="A73" s="12" t="s">
        <v>75</v>
      </c>
      <c r="B73" s="12" t="s">
        <v>79</v>
      </c>
      <c r="C73" s="13" t="s">
        <v>98</v>
      </c>
      <c r="D73" s="12"/>
      <c r="E73" s="12" t="s">
        <v>74</v>
      </c>
      <c r="F73" s="3"/>
      <c r="G73" s="3"/>
      <c r="H73" s="3"/>
      <c r="I73" s="3"/>
      <c r="J73" s="3"/>
      <c r="K73" s="3"/>
    </row>
    <row r="74" spans="1:11" x14ac:dyDescent="0.25">
      <c r="A74" s="12" t="s">
        <v>75</v>
      </c>
      <c r="B74" s="12" t="s">
        <v>74</v>
      </c>
      <c r="C74" s="13" t="s">
        <v>99</v>
      </c>
      <c r="D74" s="12"/>
      <c r="E74" s="12" t="s">
        <v>81</v>
      </c>
      <c r="F74" s="3"/>
      <c r="G74" s="3"/>
      <c r="H74" s="3"/>
      <c r="I74" s="3"/>
      <c r="J74" s="3"/>
      <c r="K74" s="3"/>
    </row>
    <row r="75" spans="1:11" x14ac:dyDescent="0.25">
      <c r="A75" s="12" t="s">
        <v>75</v>
      </c>
      <c r="B75" s="12" t="s">
        <v>74</v>
      </c>
      <c r="C75" s="13" t="s">
        <v>100</v>
      </c>
      <c r="D75" s="12"/>
      <c r="E75" s="12" t="s">
        <v>80</v>
      </c>
      <c r="F75" s="3"/>
      <c r="G75" s="3"/>
      <c r="H75" s="3"/>
      <c r="I75" s="3"/>
      <c r="J75" s="3"/>
      <c r="K75" s="3"/>
    </row>
    <row r="76" spans="1:11" x14ac:dyDescent="0.25">
      <c r="A76" s="12" t="s">
        <v>138</v>
      </c>
      <c r="B76" s="12" t="s">
        <v>81</v>
      </c>
      <c r="C76" s="13" t="s">
        <v>101</v>
      </c>
      <c r="D76" s="12"/>
      <c r="E76" s="12" t="s">
        <v>82</v>
      </c>
      <c r="F76" s="3"/>
      <c r="G76" s="3"/>
      <c r="H76" s="3"/>
      <c r="I76" s="3"/>
      <c r="J76" s="3"/>
      <c r="K76" s="3"/>
    </row>
    <row r="77" spans="1:11" x14ac:dyDescent="0.25">
      <c r="A77" s="12" t="s">
        <v>138</v>
      </c>
      <c r="B77" s="12" t="s">
        <v>80</v>
      </c>
      <c r="C77" s="13" t="s">
        <v>102</v>
      </c>
      <c r="D77" s="12"/>
      <c r="E77" s="12" t="s">
        <v>83</v>
      </c>
      <c r="F77" s="3"/>
      <c r="G77" s="3"/>
      <c r="H77" s="3"/>
      <c r="I77" s="3"/>
      <c r="J77" s="3"/>
      <c r="K77" s="3"/>
    </row>
    <row r="78" spans="1:11" x14ac:dyDescent="0.25">
      <c r="A78" s="12" t="s">
        <v>138</v>
      </c>
      <c r="B78" s="12" t="s">
        <v>82</v>
      </c>
      <c r="C78" s="13" t="s">
        <v>103</v>
      </c>
      <c r="D78" s="12"/>
      <c r="E78" s="12" t="s">
        <v>84</v>
      </c>
      <c r="F78" s="3"/>
      <c r="G78" s="3"/>
      <c r="H78" s="3"/>
      <c r="I78" s="3"/>
      <c r="J78" s="3"/>
      <c r="K78" s="3"/>
    </row>
    <row r="79" spans="1:11" x14ac:dyDescent="0.25">
      <c r="A79" s="12" t="s">
        <v>138</v>
      </c>
      <c r="B79" s="12" t="s">
        <v>83</v>
      </c>
      <c r="C79" s="13" t="s">
        <v>104</v>
      </c>
      <c r="D79" s="12"/>
      <c r="E79" s="12" t="s">
        <v>85</v>
      </c>
      <c r="F79" s="3"/>
      <c r="G79" s="3"/>
      <c r="H79" s="3"/>
      <c r="I79" s="3"/>
      <c r="J79" s="3"/>
      <c r="K79" s="3"/>
    </row>
    <row r="80" spans="1:11" x14ac:dyDescent="0.25">
      <c r="A80" s="12" t="s">
        <v>138</v>
      </c>
      <c r="B80" s="14" t="s">
        <v>126</v>
      </c>
      <c r="C80" s="13" t="s">
        <v>154</v>
      </c>
      <c r="D80" s="12"/>
      <c r="E80" s="12" t="s">
        <v>86</v>
      </c>
      <c r="F80" s="3"/>
      <c r="G80" s="3"/>
      <c r="H80" s="3"/>
      <c r="I80" s="3"/>
      <c r="J80" s="3"/>
      <c r="K80" s="3"/>
    </row>
    <row r="81" spans="1:11" x14ac:dyDescent="0.25">
      <c r="A81" s="12" t="s">
        <v>138</v>
      </c>
      <c r="B81" s="12" t="s">
        <v>84</v>
      </c>
      <c r="C81" s="15" t="s">
        <v>105</v>
      </c>
      <c r="D81" s="12"/>
      <c r="E81" s="12" t="s">
        <v>88</v>
      </c>
      <c r="F81" s="3"/>
      <c r="G81" s="3"/>
      <c r="H81" s="3"/>
      <c r="I81" s="3"/>
      <c r="J81" s="3"/>
      <c r="K81" s="3"/>
    </row>
    <row r="82" spans="1:11" x14ac:dyDescent="0.25">
      <c r="A82" s="12" t="s">
        <v>138</v>
      </c>
      <c r="B82" s="12" t="s">
        <v>85</v>
      </c>
      <c r="C82" s="15" t="s">
        <v>106</v>
      </c>
      <c r="D82" s="12"/>
      <c r="E82" s="12" t="s">
        <v>87</v>
      </c>
      <c r="F82" s="3"/>
      <c r="G82" s="3"/>
      <c r="H82" s="3"/>
      <c r="I82" s="3"/>
      <c r="J82" s="3"/>
      <c r="K82" s="3"/>
    </row>
    <row r="83" spans="1:11" x14ac:dyDescent="0.25">
      <c r="A83" s="12" t="s">
        <v>138</v>
      </c>
      <c r="B83" s="12" t="s">
        <v>86</v>
      </c>
      <c r="C83" s="15" t="s">
        <v>107</v>
      </c>
      <c r="D83" s="12"/>
      <c r="E83" s="12" t="s">
        <v>89</v>
      </c>
      <c r="F83" s="3"/>
      <c r="G83" s="3"/>
      <c r="H83" s="3"/>
      <c r="I83" s="3"/>
      <c r="J83" s="3"/>
      <c r="K83" s="3"/>
    </row>
    <row r="84" spans="1:11" x14ac:dyDescent="0.25">
      <c r="A84" s="12" t="s">
        <v>138</v>
      </c>
      <c r="B84" s="12" t="s">
        <v>88</v>
      </c>
      <c r="C84" s="15" t="s">
        <v>108</v>
      </c>
      <c r="D84" s="12"/>
      <c r="E84" s="12" t="s">
        <v>90</v>
      </c>
      <c r="F84" s="3"/>
      <c r="G84" s="3"/>
      <c r="H84" s="3"/>
      <c r="I84" s="3"/>
      <c r="J84" s="3"/>
      <c r="K84" s="3"/>
    </row>
    <row r="85" spans="1:11" x14ac:dyDescent="0.25">
      <c r="A85" s="12" t="s">
        <v>138</v>
      </c>
      <c r="B85" s="12" t="s">
        <v>87</v>
      </c>
      <c r="C85" s="15" t="s">
        <v>109</v>
      </c>
      <c r="D85" s="12"/>
      <c r="E85" s="12" t="s">
        <v>91</v>
      </c>
      <c r="F85" s="3"/>
      <c r="G85" s="3"/>
      <c r="H85" s="3"/>
      <c r="I85" s="3"/>
      <c r="J85" s="3"/>
      <c r="K85" s="3"/>
    </row>
    <row r="86" spans="1:11" x14ac:dyDescent="0.25">
      <c r="A86" s="12" t="s">
        <v>138</v>
      </c>
      <c r="B86" s="12" t="s">
        <v>89</v>
      </c>
      <c r="C86" s="15" t="s">
        <v>110</v>
      </c>
      <c r="D86" s="12"/>
      <c r="E86" s="3"/>
      <c r="F86" s="3"/>
      <c r="G86" s="3"/>
      <c r="H86" s="3"/>
      <c r="I86" s="3"/>
      <c r="J86" s="3"/>
      <c r="K86" s="3"/>
    </row>
    <row r="87" spans="1:11" x14ac:dyDescent="0.25">
      <c r="A87" s="12" t="s">
        <v>138</v>
      </c>
      <c r="B87" s="12" t="s">
        <v>89</v>
      </c>
      <c r="C87" s="15" t="s">
        <v>111</v>
      </c>
      <c r="D87" s="12"/>
      <c r="E87" s="12" t="s">
        <v>92</v>
      </c>
      <c r="F87" s="3"/>
      <c r="G87" s="3"/>
      <c r="H87" s="3"/>
      <c r="I87" s="3"/>
      <c r="J87" s="3"/>
      <c r="K87" s="3"/>
    </row>
    <row r="88" spans="1:11" x14ac:dyDescent="0.25">
      <c r="A88" s="12" t="s">
        <v>138</v>
      </c>
      <c r="B88" s="12" t="s">
        <v>89</v>
      </c>
      <c r="C88" s="15" t="s">
        <v>123</v>
      </c>
      <c r="D88" s="12"/>
      <c r="E88" s="12" t="s">
        <v>93</v>
      </c>
      <c r="F88" s="3"/>
      <c r="G88" s="3"/>
      <c r="H88" s="3"/>
      <c r="I88" s="3"/>
      <c r="J88" s="3"/>
      <c r="K88" s="3"/>
    </row>
    <row r="89" spans="1:11" x14ac:dyDescent="0.25">
      <c r="A89" s="12" t="s">
        <v>138</v>
      </c>
      <c r="B89" s="12" t="s">
        <v>89</v>
      </c>
      <c r="C89" s="15" t="s">
        <v>129</v>
      </c>
      <c r="D89" s="12"/>
      <c r="E89" s="12" t="s">
        <v>94</v>
      </c>
      <c r="F89" s="3"/>
      <c r="G89" s="3"/>
      <c r="H89" s="3"/>
      <c r="I89" s="3"/>
      <c r="J89" s="3"/>
      <c r="K89" s="3"/>
    </row>
    <row r="90" spans="1:11" x14ac:dyDescent="0.25">
      <c r="A90" s="12" t="s">
        <v>138</v>
      </c>
      <c r="B90" s="12" t="s">
        <v>89</v>
      </c>
      <c r="C90" s="15" t="s">
        <v>124</v>
      </c>
      <c r="D90" s="12"/>
      <c r="E90" s="12" t="s">
        <v>95</v>
      </c>
      <c r="F90" s="3"/>
      <c r="G90" s="3"/>
      <c r="H90" s="3"/>
      <c r="I90" s="3"/>
      <c r="J90" s="3"/>
      <c r="K90" s="3"/>
    </row>
    <row r="91" spans="1:11" x14ac:dyDescent="0.25">
      <c r="A91" s="12" t="s">
        <v>138</v>
      </c>
      <c r="B91" s="12" t="s">
        <v>89</v>
      </c>
      <c r="C91" s="15" t="s">
        <v>125</v>
      </c>
      <c r="D91" s="12"/>
      <c r="E91" s="12" t="s">
        <v>96</v>
      </c>
      <c r="F91" s="3"/>
      <c r="G91" s="3"/>
      <c r="H91" s="3"/>
      <c r="I91" s="3"/>
      <c r="J91" s="3"/>
      <c r="K91" s="3"/>
    </row>
    <row r="92" spans="1:11" x14ac:dyDescent="0.25">
      <c r="A92" s="12" t="s">
        <v>138</v>
      </c>
      <c r="B92" s="12" t="s">
        <v>90</v>
      </c>
      <c r="C92" s="13" t="s">
        <v>121</v>
      </c>
      <c r="D92" s="12"/>
      <c r="E92" s="12" t="s">
        <v>97</v>
      </c>
      <c r="F92" s="3"/>
      <c r="G92" s="3"/>
      <c r="H92" s="3"/>
      <c r="I92" s="3"/>
      <c r="J92" s="3"/>
      <c r="K92" s="3"/>
    </row>
    <row r="93" spans="1:11" x14ac:dyDescent="0.25">
      <c r="A93" s="12" t="s">
        <v>138</v>
      </c>
      <c r="B93" s="12" t="s">
        <v>91</v>
      </c>
      <c r="C93" s="13" t="s">
        <v>112</v>
      </c>
      <c r="D93" s="12"/>
      <c r="E93" s="3"/>
      <c r="F93" s="3"/>
      <c r="G93" s="3"/>
      <c r="H93" s="3"/>
      <c r="I93" s="3"/>
      <c r="J93" s="3"/>
      <c r="K93" s="3"/>
    </row>
    <row r="94" spans="1:11" x14ac:dyDescent="0.25">
      <c r="A94" s="12" t="s">
        <v>76</v>
      </c>
      <c r="B94" s="12" t="s">
        <v>92</v>
      </c>
      <c r="C94" s="13" t="s">
        <v>113</v>
      </c>
      <c r="D94" s="12"/>
      <c r="E94" s="3"/>
      <c r="F94" s="3"/>
      <c r="G94" s="3"/>
      <c r="H94" s="3"/>
      <c r="I94" s="3"/>
      <c r="J94" s="3"/>
      <c r="K94" s="3"/>
    </row>
    <row r="95" spans="1:11" x14ac:dyDescent="0.25">
      <c r="A95" s="12" t="s">
        <v>76</v>
      </c>
      <c r="B95" s="12" t="s">
        <v>93</v>
      </c>
      <c r="C95" s="13" t="s">
        <v>114</v>
      </c>
      <c r="D95" s="12"/>
      <c r="E95" s="3"/>
      <c r="F95" s="3"/>
      <c r="G95" s="3"/>
      <c r="H95" s="3"/>
      <c r="I95" s="3"/>
      <c r="J95" s="3"/>
      <c r="K95" s="3"/>
    </row>
    <row r="96" spans="1:11" x14ac:dyDescent="0.25">
      <c r="A96" s="12" t="s">
        <v>76</v>
      </c>
      <c r="B96" s="12" t="s">
        <v>94</v>
      </c>
      <c r="C96" s="13" t="s">
        <v>115</v>
      </c>
      <c r="D96" s="12"/>
      <c r="E96" s="3"/>
      <c r="F96" s="3"/>
      <c r="G96" s="3"/>
      <c r="H96" s="3"/>
      <c r="I96" s="3"/>
      <c r="J96" s="3"/>
      <c r="K96" s="3"/>
    </row>
    <row r="97" spans="1:11" x14ac:dyDescent="0.25">
      <c r="A97" s="12" t="s">
        <v>76</v>
      </c>
      <c r="B97" s="12" t="s">
        <v>95</v>
      </c>
      <c r="C97" s="13" t="s">
        <v>116</v>
      </c>
      <c r="D97" s="12"/>
      <c r="E97" s="3"/>
      <c r="F97" s="3"/>
      <c r="G97" s="3"/>
      <c r="H97" s="3"/>
      <c r="I97" s="3"/>
      <c r="J97" s="3"/>
      <c r="K97" s="3"/>
    </row>
    <row r="98" spans="1:11" x14ac:dyDescent="0.25">
      <c r="A98" s="12" t="s">
        <v>76</v>
      </c>
      <c r="B98" s="12" t="s">
        <v>96</v>
      </c>
      <c r="C98" s="13" t="s">
        <v>117</v>
      </c>
      <c r="D98" s="12"/>
      <c r="E98" s="3"/>
      <c r="F98" s="3"/>
      <c r="G98" s="3"/>
      <c r="H98" s="3"/>
      <c r="I98" s="3"/>
      <c r="J98" s="3"/>
      <c r="K98" s="3"/>
    </row>
    <row r="99" spans="1:11" x14ac:dyDescent="0.25">
      <c r="A99" s="12" t="s">
        <v>76</v>
      </c>
      <c r="B99" s="12" t="s">
        <v>96</v>
      </c>
      <c r="C99" s="13" t="s">
        <v>118</v>
      </c>
      <c r="D99" s="12"/>
      <c r="E99" s="3"/>
      <c r="F99" s="3"/>
      <c r="G99" s="3"/>
      <c r="H99" s="3"/>
      <c r="I99" s="3"/>
      <c r="J99" s="3"/>
      <c r="K99" s="3"/>
    </row>
    <row r="100" spans="1:11" x14ac:dyDescent="0.25">
      <c r="A100" s="12" t="s">
        <v>76</v>
      </c>
      <c r="B100" s="12" t="s">
        <v>97</v>
      </c>
      <c r="C100" s="13" t="s">
        <v>119</v>
      </c>
      <c r="D100" s="12"/>
      <c r="E100" s="3"/>
      <c r="F100" s="3"/>
      <c r="G100" s="3"/>
      <c r="H100" s="3"/>
      <c r="I100" s="3"/>
      <c r="J100" s="3"/>
      <c r="K100" s="3"/>
    </row>
    <row r="101" spans="1:11" x14ac:dyDescent="0.25">
      <c r="A101" s="12" t="s">
        <v>76</v>
      </c>
      <c r="B101" s="12" t="s">
        <v>97</v>
      </c>
      <c r="C101" s="13" t="s">
        <v>120</v>
      </c>
      <c r="D101" s="12"/>
      <c r="E101" s="3"/>
      <c r="F101" s="3"/>
      <c r="G101" s="3"/>
      <c r="H101" s="3"/>
      <c r="I101" s="3"/>
      <c r="J101" s="3"/>
      <c r="K101" s="3"/>
    </row>
    <row r="102" spans="1:11" x14ac:dyDescent="0.25">
      <c r="A102" s="12" t="s">
        <v>77</v>
      </c>
      <c r="B102" s="12"/>
      <c r="C102" s="12" t="s">
        <v>153</v>
      </c>
      <c r="D102" s="12"/>
      <c r="E102" s="3"/>
      <c r="F102" s="3"/>
      <c r="G102" s="3"/>
      <c r="H102" s="3"/>
      <c r="I102" s="3"/>
      <c r="J102" s="3"/>
      <c r="K102" s="3"/>
    </row>
    <row r="103" spans="1:11" x14ac:dyDescent="0.25">
      <c r="A103" s="3"/>
      <c r="B103" s="3"/>
      <c r="C103" s="3"/>
      <c r="D103" s="3"/>
      <c r="E103" s="3"/>
      <c r="F103" s="3"/>
      <c r="G103" s="3"/>
      <c r="H103" s="3"/>
      <c r="I103" s="3"/>
      <c r="J103" s="3"/>
      <c r="K103" s="3"/>
    </row>
    <row r="104" spans="1:11" x14ac:dyDescent="0.25">
      <c r="A104" s="3"/>
      <c r="B104" s="3"/>
      <c r="C104" s="3"/>
      <c r="D104" s="3"/>
      <c r="E104" s="3"/>
      <c r="F104" s="3"/>
      <c r="G104" s="3"/>
      <c r="H104" s="3"/>
      <c r="I104" s="3"/>
      <c r="J104" s="3"/>
      <c r="K104" s="3"/>
    </row>
    <row r="105" spans="1:11" x14ac:dyDescent="0.25">
      <c r="A105" s="3"/>
      <c r="B105" s="3"/>
      <c r="C105" s="3"/>
      <c r="D105" s="3"/>
      <c r="E105" s="3"/>
      <c r="F105" s="3"/>
      <c r="G105" s="3"/>
      <c r="H105" s="3"/>
      <c r="I105" s="3"/>
      <c r="J105" s="3"/>
      <c r="K105" s="3"/>
    </row>
    <row r="106" spans="1:11" x14ac:dyDescent="0.25">
      <c r="A106" s="3" t="s">
        <v>130</v>
      </c>
      <c r="B106" s="3"/>
      <c r="C106" s="3"/>
      <c r="D106" s="3"/>
      <c r="E106" s="3"/>
      <c r="F106" s="3"/>
      <c r="G106" s="3"/>
      <c r="H106" s="3"/>
      <c r="I106" s="3"/>
      <c r="J106" s="3"/>
      <c r="K106" s="3"/>
    </row>
    <row r="107" spans="1:11" x14ac:dyDescent="0.25">
      <c r="A107" s="3" t="s">
        <v>131</v>
      </c>
      <c r="B107" s="3"/>
      <c r="C107" s="3"/>
      <c r="D107" s="3"/>
      <c r="E107" s="3"/>
      <c r="F107" s="3"/>
      <c r="G107" s="3"/>
      <c r="H107" s="3"/>
      <c r="I107" s="3"/>
      <c r="J107" s="3"/>
      <c r="K107" s="3"/>
    </row>
    <row r="108" spans="1:11" x14ac:dyDescent="0.25">
      <c r="A108" s="3" t="s">
        <v>132</v>
      </c>
      <c r="B108" s="3"/>
      <c r="C108" s="3"/>
      <c r="D108" s="3"/>
      <c r="E108" s="3"/>
      <c r="F108" s="3"/>
      <c r="G108" s="3"/>
      <c r="H108" s="3"/>
      <c r="I108" s="3"/>
      <c r="J108" s="3"/>
      <c r="K108" s="3"/>
    </row>
    <row r="109" spans="1:11" x14ac:dyDescent="0.25">
      <c r="A109" s="3" t="s">
        <v>133</v>
      </c>
      <c r="B109" s="3"/>
      <c r="C109" s="3"/>
      <c r="D109" s="3"/>
      <c r="E109" s="3"/>
      <c r="F109" s="3"/>
      <c r="G109" s="3"/>
      <c r="H109" s="3"/>
      <c r="I109" s="3"/>
      <c r="J109" s="3"/>
      <c r="K109" s="3"/>
    </row>
    <row r="110" spans="1:11" x14ac:dyDescent="0.25">
      <c r="A110" s="3"/>
      <c r="B110" s="3"/>
      <c r="C110" s="3"/>
      <c r="D110" s="3"/>
      <c r="E110" s="3"/>
      <c r="F110" s="3"/>
      <c r="G110" s="3"/>
      <c r="H110" s="3"/>
      <c r="I110" s="3"/>
      <c r="J110" s="3"/>
      <c r="K110" s="3"/>
    </row>
    <row r="111" spans="1:11" x14ac:dyDescent="0.25">
      <c r="A111" s="3"/>
      <c r="B111" s="3"/>
      <c r="C111" s="3"/>
      <c r="D111" s="3"/>
      <c r="E111" s="3"/>
      <c r="F111" s="3"/>
      <c r="G111" s="3"/>
      <c r="H111" s="3"/>
      <c r="I111" s="3"/>
      <c r="J111" s="3"/>
      <c r="K111" s="3"/>
    </row>
    <row r="112" spans="1:11" x14ac:dyDescent="0.25">
      <c r="A112" s="3"/>
      <c r="B112" s="3"/>
      <c r="C112" s="3"/>
      <c r="D112" s="3"/>
      <c r="E112" s="3"/>
      <c r="F112" s="3"/>
      <c r="G112" s="3"/>
      <c r="H112" s="3"/>
      <c r="I112" s="3"/>
      <c r="J112" s="3"/>
      <c r="K112" s="3"/>
    </row>
  </sheetData>
  <pageMargins left="0.70866141732283472" right="0.70866141732283472" top="0.74803149606299213" bottom="0.74803149606299213"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N40"/>
  <sheetViews>
    <sheetView tabSelected="1" view="pageBreakPreview" zoomScale="70" zoomScaleNormal="73" zoomScaleSheetLayoutView="70" workbookViewId="0">
      <pane ySplit="9" topLeftCell="A10" activePane="bottomLeft" state="frozen"/>
      <selection pane="bottomLeft" activeCell="K10" sqref="K10:K11"/>
    </sheetView>
  </sheetViews>
  <sheetFormatPr baseColWidth="10" defaultRowHeight="15" x14ac:dyDescent="0.25"/>
  <cols>
    <col min="1" max="1" width="6.42578125" style="136" customWidth="1"/>
    <col min="2" max="2" width="25.140625" style="136" customWidth="1"/>
    <col min="3" max="3" width="30.7109375" style="136" customWidth="1"/>
    <col min="4" max="4" width="26.42578125" style="136" customWidth="1"/>
    <col min="5" max="5" width="20.42578125" style="136" customWidth="1"/>
    <col min="6" max="7" width="21" style="136" customWidth="1"/>
    <col min="8" max="8" width="47.42578125" style="136" customWidth="1"/>
    <col min="9" max="9" width="18.28515625" style="136" customWidth="1"/>
    <col min="10" max="10" width="20.5703125" style="136" customWidth="1"/>
    <col min="11" max="11" width="37" style="136" customWidth="1"/>
    <col min="12" max="12" width="22.28515625" style="136" customWidth="1"/>
    <col min="13" max="13" width="12.7109375" style="136" bestFit="1" customWidth="1"/>
    <col min="14" max="14" width="20.28515625" style="136" customWidth="1"/>
  </cols>
  <sheetData>
    <row r="1" spans="1:14" ht="15" customHeight="1" x14ac:dyDescent="0.25">
      <c r="A1" s="69"/>
      <c r="B1" s="69"/>
      <c r="C1" s="76" t="s">
        <v>279</v>
      </c>
      <c r="D1" s="77"/>
      <c r="E1" s="77"/>
      <c r="F1" s="77"/>
      <c r="G1" s="77"/>
      <c r="H1" s="77"/>
      <c r="I1" s="77"/>
      <c r="J1" s="77"/>
      <c r="K1" s="77"/>
      <c r="L1" s="77"/>
      <c r="M1" s="78" t="s">
        <v>155</v>
      </c>
      <c r="N1" s="78"/>
    </row>
    <row r="2" spans="1:14" ht="15" customHeight="1" x14ac:dyDescent="0.25">
      <c r="A2" s="69"/>
      <c r="B2" s="69"/>
      <c r="C2" s="79"/>
      <c r="D2" s="80"/>
      <c r="E2" s="80"/>
      <c r="F2" s="80"/>
      <c r="G2" s="80"/>
      <c r="H2" s="80"/>
      <c r="I2" s="80"/>
      <c r="J2" s="80"/>
      <c r="K2" s="80"/>
      <c r="L2" s="80"/>
      <c r="M2" s="78"/>
      <c r="N2" s="78"/>
    </row>
    <row r="3" spans="1:14" ht="15" customHeight="1" x14ac:dyDescent="0.25">
      <c r="A3" s="69"/>
      <c r="B3" s="69"/>
      <c r="C3" s="79"/>
      <c r="D3" s="80"/>
      <c r="E3" s="80"/>
      <c r="F3" s="80"/>
      <c r="G3" s="80"/>
      <c r="H3" s="80"/>
      <c r="I3" s="80"/>
      <c r="J3" s="80"/>
      <c r="K3" s="80"/>
      <c r="L3" s="80"/>
      <c r="M3" s="78"/>
      <c r="N3" s="78"/>
    </row>
    <row r="4" spans="1:14" ht="15" customHeight="1" x14ac:dyDescent="0.25">
      <c r="A4" s="69"/>
      <c r="B4" s="69"/>
      <c r="C4" s="79"/>
      <c r="D4" s="80"/>
      <c r="E4" s="80"/>
      <c r="F4" s="80"/>
      <c r="G4" s="80"/>
      <c r="H4" s="80"/>
      <c r="I4" s="80"/>
      <c r="J4" s="80"/>
      <c r="K4" s="80"/>
      <c r="L4" s="80"/>
      <c r="M4" s="78"/>
      <c r="N4" s="78"/>
    </row>
    <row r="5" spans="1:14" ht="15" customHeight="1" x14ac:dyDescent="0.25">
      <c r="A5" s="69"/>
      <c r="B5" s="69"/>
      <c r="C5" s="79"/>
      <c r="D5" s="80"/>
      <c r="E5" s="80"/>
      <c r="F5" s="80"/>
      <c r="G5" s="80"/>
      <c r="H5" s="80"/>
      <c r="I5" s="80"/>
      <c r="J5" s="80"/>
      <c r="K5" s="80"/>
      <c r="L5" s="80"/>
      <c r="M5" s="81" t="s">
        <v>156</v>
      </c>
      <c r="N5" s="82" t="s">
        <v>157</v>
      </c>
    </row>
    <row r="6" spans="1:14" ht="15" customHeight="1" x14ac:dyDescent="0.25">
      <c r="A6" s="69"/>
      <c r="B6" s="69"/>
      <c r="C6" s="79"/>
      <c r="D6" s="80"/>
      <c r="E6" s="80"/>
      <c r="F6" s="80"/>
      <c r="G6" s="80"/>
      <c r="H6" s="80"/>
      <c r="I6" s="80"/>
      <c r="J6" s="80"/>
      <c r="K6" s="80"/>
      <c r="L6" s="80"/>
      <c r="M6" s="81" t="s">
        <v>158</v>
      </c>
      <c r="N6" s="82">
        <v>2</v>
      </c>
    </row>
    <row r="7" spans="1:14" ht="15.75" customHeight="1" x14ac:dyDescent="0.25">
      <c r="A7" s="69"/>
      <c r="B7" s="69"/>
      <c r="C7" s="83"/>
      <c r="D7" s="84"/>
      <c r="E7" s="84"/>
      <c r="F7" s="84"/>
      <c r="G7" s="84"/>
      <c r="H7" s="84"/>
      <c r="I7" s="84"/>
      <c r="J7" s="84"/>
      <c r="K7" s="84"/>
      <c r="L7" s="84"/>
      <c r="M7" s="81" t="s">
        <v>159</v>
      </c>
      <c r="N7" s="85">
        <v>43783</v>
      </c>
    </row>
    <row r="9" spans="1:14" ht="46.5" customHeight="1" thickBot="1" x14ac:dyDescent="0.3">
      <c r="A9" s="86" t="s">
        <v>146</v>
      </c>
      <c r="B9" s="86" t="s">
        <v>144</v>
      </c>
      <c r="C9" s="86" t="s">
        <v>145</v>
      </c>
      <c r="D9" s="86" t="s">
        <v>0</v>
      </c>
      <c r="E9" s="86" t="s">
        <v>26</v>
      </c>
      <c r="F9" s="86" t="s">
        <v>1</v>
      </c>
      <c r="G9" s="86" t="s">
        <v>2</v>
      </c>
      <c r="H9" s="86" t="s">
        <v>147</v>
      </c>
      <c r="I9" s="86" t="s">
        <v>6</v>
      </c>
      <c r="J9" s="86" t="s">
        <v>151</v>
      </c>
      <c r="K9" s="86" t="s">
        <v>150</v>
      </c>
      <c r="L9" s="86" t="s">
        <v>148</v>
      </c>
      <c r="M9" s="86" t="s">
        <v>152</v>
      </c>
      <c r="N9" s="86" t="s">
        <v>161</v>
      </c>
    </row>
    <row r="10" spans="1:14" ht="117" customHeight="1" x14ac:dyDescent="0.25">
      <c r="A10" s="87" t="s">
        <v>280</v>
      </c>
      <c r="B10" s="66" t="s">
        <v>270</v>
      </c>
      <c r="C10" s="70" t="s">
        <v>271</v>
      </c>
      <c r="D10" s="70" t="s">
        <v>272</v>
      </c>
      <c r="E10" s="66" t="s">
        <v>15</v>
      </c>
      <c r="F10" s="66" t="s">
        <v>178</v>
      </c>
      <c r="G10" s="88" t="str">
        <f>'[1]2.Identificacion_Riesgos'!$M$15</f>
        <v>EXTREMA 76%</v>
      </c>
      <c r="H10" s="89" t="s">
        <v>273</v>
      </c>
      <c r="I10" s="90" t="str">
        <f>'[1]2.Identificacion_Riesgos'!$U$15</f>
        <v>BAJO 20%</v>
      </c>
      <c r="J10" s="91" t="s">
        <v>71</v>
      </c>
      <c r="K10" s="92" t="s">
        <v>274</v>
      </c>
      <c r="L10" s="88" t="s">
        <v>276</v>
      </c>
      <c r="M10" s="93" t="s">
        <v>277</v>
      </c>
      <c r="N10" s="94" t="s">
        <v>278</v>
      </c>
    </row>
    <row r="11" spans="1:14" ht="93" customHeight="1" thickBot="1" x14ac:dyDescent="0.3">
      <c r="A11" s="95"/>
      <c r="B11" s="67"/>
      <c r="C11" s="71"/>
      <c r="D11" s="71"/>
      <c r="E11" s="67"/>
      <c r="F11" s="67"/>
      <c r="G11" s="96"/>
      <c r="H11" s="97"/>
      <c r="I11" s="98"/>
      <c r="J11" s="99"/>
      <c r="K11" s="100" t="s">
        <v>275</v>
      </c>
      <c r="L11" s="101"/>
      <c r="M11" s="102"/>
      <c r="N11" s="103"/>
    </row>
    <row r="12" spans="1:14" ht="132" customHeight="1" thickBot="1" x14ac:dyDescent="0.3">
      <c r="A12" s="104" t="s">
        <v>282</v>
      </c>
      <c r="B12" s="59" t="s">
        <v>283</v>
      </c>
      <c r="C12" s="72" t="s">
        <v>284</v>
      </c>
      <c r="D12" s="63" t="s">
        <v>285</v>
      </c>
      <c r="E12" s="65" t="s">
        <v>12</v>
      </c>
      <c r="F12" s="65" t="s">
        <v>14</v>
      </c>
      <c r="G12" s="106" t="str">
        <f>'[3]2.Identificacion_Riesgos'!$M$20</f>
        <v>ALTO 64%</v>
      </c>
      <c r="H12" s="107" t="s">
        <v>286</v>
      </c>
      <c r="I12" s="108" t="str">
        <f>'[3]2.Identificacion_Riesgos'!$U$20</f>
        <v>BAJO 8%</v>
      </c>
      <c r="J12" s="109" t="s">
        <v>71</v>
      </c>
      <c r="K12" s="110" t="s">
        <v>287</v>
      </c>
      <c r="L12" s="105" t="s">
        <v>288</v>
      </c>
      <c r="M12" s="111">
        <v>44197</v>
      </c>
      <c r="N12" s="112" t="s">
        <v>310</v>
      </c>
    </row>
    <row r="13" spans="1:14" ht="15" hidden="1" customHeight="1" x14ac:dyDescent="0.3">
      <c r="A13" s="113"/>
      <c r="B13" s="59"/>
      <c r="C13" s="72"/>
      <c r="D13" s="63"/>
      <c r="E13" s="115"/>
      <c r="F13" s="115"/>
      <c r="G13" s="106"/>
      <c r="H13" s="107"/>
      <c r="I13" s="116"/>
      <c r="J13" s="109"/>
      <c r="K13" s="117"/>
      <c r="L13" s="114"/>
      <c r="M13" s="118"/>
      <c r="N13" s="119"/>
    </row>
    <row r="14" spans="1:14" ht="15" hidden="1" customHeight="1" x14ac:dyDescent="0.3">
      <c r="A14" s="113"/>
      <c r="B14" s="59"/>
      <c r="C14" s="72"/>
      <c r="D14" s="63"/>
      <c r="E14" s="115"/>
      <c r="F14" s="115"/>
      <c r="G14" s="106"/>
      <c r="H14" s="120"/>
      <c r="I14" s="116"/>
      <c r="J14" s="109"/>
      <c r="K14" s="117"/>
      <c r="L14" s="114"/>
      <c r="M14" s="118"/>
      <c r="N14" s="119"/>
    </row>
    <row r="15" spans="1:14" ht="15" hidden="1" customHeight="1" x14ac:dyDescent="0.3">
      <c r="A15" s="113"/>
      <c r="B15" s="59"/>
      <c r="C15" s="72"/>
      <c r="D15" s="63"/>
      <c r="E15" s="115"/>
      <c r="F15" s="115"/>
      <c r="G15" s="106"/>
      <c r="H15" s="120"/>
      <c r="I15" s="116"/>
      <c r="J15" s="109"/>
      <c r="K15" s="117"/>
      <c r="L15" s="114"/>
      <c r="M15" s="118"/>
      <c r="N15" s="119"/>
    </row>
    <row r="16" spans="1:14" ht="15.75" hidden="1" customHeight="1" thickBot="1" x14ac:dyDescent="0.3">
      <c r="A16" s="95"/>
      <c r="B16" s="60"/>
      <c r="C16" s="73"/>
      <c r="D16" s="64"/>
      <c r="E16" s="121"/>
      <c r="F16" s="121"/>
      <c r="G16" s="122"/>
      <c r="H16" s="123"/>
      <c r="I16" s="98"/>
      <c r="J16" s="124"/>
      <c r="K16" s="100"/>
      <c r="L16" s="96"/>
      <c r="M16" s="125"/>
      <c r="N16" s="103"/>
    </row>
    <row r="17" spans="1:14" ht="67.5" customHeight="1" x14ac:dyDescent="0.25">
      <c r="A17" s="87" t="s">
        <v>298</v>
      </c>
      <c r="B17" s="88" t="s">
        <v>289</v>
      </c>
      <c r="C17" s="74" t="s">
        <v>290</v>
      </c>
      <c r="D17" s="88" t="s">
        <v>292</v>
      </c>
      <c r="E17" s="126" t="str">
        <f>'[4]2.Identificacion_Riesgos'!$I$14</f>
        <v>Posible</v>
      </c>
      <c r="F17" s="126" t="str">
        <f>'[4]2.Identificacion_Riesgos'!$K$14</f>
        <v>Moderado</v>
      </c>
      <c r="G17" s="126" t="str">
        <f>'[4]2.Identificacion_Riesgos'!$M$14</f>
        <v>ALTO 52%</v>
      </c>
      <c r="H17" s="127" t="s">
        <v>293</v>
      </c>
      <c r="I17" s="90" t="str">
        <f>'[4]2.Identificacion_Riesgos'!$U$14</f>
        <v>BAJO 4%</v>
      </c>
      <c r="J17" s="128" t="s">
        <v>71</v>
      </c>
      <c r="K17" s="92" t="s">
        <v>295</v>
      </c>
      <c r="L17" s="88" t="s">
        <v>297</v>
      </c>
      <c r="M17" s="129">
        <v>44530</v>
      </c>
      <c r="N17" s="94" t="s">
        <v>311</v>
      </c>
    </row>
    <row r="18" spans="1:14" ht="68.25" customHeight="1" thickBot="1" x14ac:dyDescent="0.3">
      <c r="A18" s="113"/>
      <c r="B18" s="114"/>
      <c r="C18" s="75" t="s">
        <v>291</v>
      </c>
      <c r="D18" s="114"/>
      <c r="E18" s="130"/>
      <c r="F18" s="130"/>
      <c r="G18" s="130"/>
      <c r="H18" s="131" t="s">
        <v>294</v>
      </c>
      <c r="I18" s="116"/>
      <c r="J18" s="109"/>
      <c r="K18" s="117" t="s">
        <v>296</v>
      </c>
      <c r="L18" s="114"/>
      <c r="M18" s="132"/>
      <c r="N18" s="119"/>
    </row>
    <row r="19" spans="1:14" ht="81" customHeight="1" x14ac:dyDescent="0.25">
      <c r="A19" s="87" t="s">
        <v>299</v>
      </c>
      <c r="B19" s="54" t="s">
        <v>300</v>
      </c>
      <c r="C19" s="139" t="s">
        <v>301</v>
      </c>
      <c r="D19" s="58" t="s">
        <v>302</v>
      </c>
      <c r="E19" s="58" t="s">
        <v>15</v>
      </c>
      <c r="F19" s="58" t="s">
        <v>178</v>
      </c>
      <c r="G19" s="126" t="str">
        <f>'[5]2.Identificacion_Riesgos'!$M$10</f>
        <v>EXTREMA 76%</v>
      </c>
      <c r="H19" s="133" t="s">
        <v>304</v>
      </c>
      <c r="I19" s="143" t="str">
        <f>'[5]2.Identificacion_Riesgos'!$U$10</f>
        <v>MODERADO 28%</v>
      </c>
      <c r="J19" s="128" t="s">
        <v>71</v>
      </c>
      <c r="K19" s="92" t="s">
        <v>306</v>
      </c>
      <c r="L19" s="88" t="s">
        <v>308</v>
      </c>
      <c r="M19" s="134">
        <v>44530</v>
      </c>
      <c r="N19" s="94" t="s">
        <v>309</v>
      </c>
    </row>
    <row r="20" spans="1:14" ht="85.5" customHeight="1" thickBot="1" x14ac:dyDescent="0.3">
      <c r="A20" s="113"/>
      <c r="B20" s="55"/>
      <c r="C20" s="140" t="s">
        <v>303</v>
      </c>
      <c r="D20" s="59"/>
      <c r="E20" s="59"/>
      <c r="F20" s="59"/>
      <c r="G20" s="130"/>
      <c r="H20" s="120" t="s">
        <v>305</v>
      </c>
      <c r="I20" s="144"/>
      <c r="J20" s="109"/>
      <c r="K20" s="117" t="s">
        <v>307</v>
      </c>
      <c r="L20" s="114"/>
      <c r="M20" s="118">
        <v>44408</v>
      </c>
      <c r="N20" s="119"/>
    </row>
    <row r="21" spans="1:14" ht="66" customHeight="1" x14ac:dyDescent="0.25">
      <c r="A21" s="87" t="s">
        <v>321</v>
      </c>
      <c r="B21" s="58" t="s">
        <v>313</v>
      </c>
      <c r="C21" s="74" t="s">
        <v>314</v>
      </c>
      <c r="D21" s="74" t="s">
        <v>318</v>
      </c>
      <c r="E21" s="137" t="s">
        <v>15</v>
      </c>
      <c r="F21" s="126" t="s">
        <v>178</v>
      </c>
      <c r="G21" s="126" t="s">
        <v>45</v>
      </c>
      <c r="H21" s="126" t="s">
        <v>322</v>
      </c>
      <c r="I21" s="154" t="str">
        <f>'[6]2.Identificacion_Riesgos'!$U$15</f>
        <v>BAJO 16%</v>
      </c>
      <c r="J21" s="128" t="s">
        <v>73</v>
      </c>
      <c r="K21" s="126" t="s">
        <v>323</v>
      </c>
      <c r="L21" s="88" t="s">
        <v>324</v>
      </c>
      <c r="M21" s="129">
        <v>44530</v>
      </c>
      <c r="N21" s="94" t="s">
        <v>407</v>
      </c>
    </row>
    <row r="22" spans="1:14" ht="87.75" customHeight="1" x14ac:dyDescent="0.25">
      <c r="A22" s="113"/>
      <c r="B22" s="59"/>
      <c r="C22" s="75" t="s">
        <v>315</v>
      </c>
      <c r="D22" s="75" t="s">
        <v>319</v>
      </c>
      <c r="E22" s="138"/>
      <c r="F22" s="130"/>
      <c r="G22" s="130"/>
      <c r="H22" s="130"/>
      <c r="I22" s="155"/>
      <c r="J22" s="109"/>
      <c r="K22" s="130"/>
      <c r="L22" s="114"/>
      <c r="M22" s="156"/>
      <c r="N22" s="119"/>
    </row>
    <row r="23" spans="1:14" ht="73.5" customHeight="1" x14ac:dyDescent="0.25">
      <c r="A23" s="113"/>
      <c r="B23" s="59"/>
      <c r="C23" s="75" t="s">
        <v>316</v>
      </c>
      <c r="D23" s="75" t="s">
        <v>320</v>
      </c>
      <c r="E23" s="138"/>
      <c r="F23" s="130"/>
      <c r="G23" s="130"/>
      <c r="H23" s="130"/>
      <c r="I23" s="155"/>
      <c r="J23" s="109"/>
      <c r="K23" s="130"/>
      <c r="L23" s="114"/>
      <c r="M23" s="156"/>
      <c r="N23" s="119"/>
    </row>
    <row r="24" spans="1:14" ht="31.5" customHeight="1" thickBot="1" x14ac:dyDescent="0.3">
      <c r="A24" s="113"/>
      <c r="B24" s="59"/>
      <c r="C24" s="75" t="s">
        <v>317</v>
      </c>
      <c r="D24" s="75"/>
      <c r="E24" s="138"/>
      <c r="F24" s="130"/>
      <c r="G24" s="130"/>
      <c r="H24" s="105"/>
      <c r="I24" s="155"/>
      <c r="J24" s="109"/>
      <c r="K24" s="105"/>
      <c r="L24" s="114"/>
      <c r="M24" s="132"/>
      <c r="N24" s="119"/>
    </row>
    <row r="25" spans="1:14" ht="236.25" customHeight="1" thickBot="1" x14ac:dyDescent="0.3">
      <c r="A25" s="158" t="s">
        <v>329</v>
      </c>
      <c r="B25" s="159" t="s">
        <v>326</v>
      </c>
      <c r="C25" s="160" t="s">
        <v>327</v>
      </c>
      <c r="D25" s="159" t="s">
        <v>328</v>
      </c>
      <c r="E25" s="141" t="str">
        <f>'[7]2.Identificacion_Riesgos'!$I$25</f>
        <v>Posible</v>
      </c>
      <c r="F25" s="141" t="str">
        <f>'[7]2.Identificacion_Riesgos'!$K$25</f>
        <v>Moderado</v>
      </c>
      <c r="G25" s="62" t="str">
        <f>'[7]2.Identificacion_Riesgos'!$M$25</f>
        <v>ALTO 52%</v>
      </c>
      <c r="H25" s="133" t="s">
        <v>330</v>
      </c>
      <c r="I25" s="142" t="str">
        <f>'[7]2.Identificacion_Riesgos'!$U$25</f>
        <v>MODERADO 32%</v>
      </c>
      <c r="J25" s="161" t="s">
        <v>71</v>
      </c>
      <c r="K25" s="92" t="s">
        <v>331</v>
      </c>
      <c r="L25" s="133" t="s">
        <v>332</v>
      </c>
      <c r="M25" s="134">
        <v>44530</v>
      </c>
      <c r="N25" s="162" t="s">
        <v>333</v>
      </c>
    </row>
    <row r="26" spans="1:14" ht="162.75" customHeight="1" thickBot="1" x14ac:dyDescent="0.3">
      <c r="A26" s="158" t="s">
        <v>335</v>
      </c>
      <c r="B26" s="61" t="s">
        <v>336</v>
      </c>
      <c r="C26" s="68" t="s">
        <v>337</v>
      </c>
      <c r="D26" s="164" t="s">
        <v>338</v>
      </c>
      <c r="E26" s="141" t="str">
        <f>'[8]2.Identificacion_Riesgos'!$I$20</f>
        <v>Improbable</v>
      </c>
      <c r="F26" s="141" t="str">
        <f>'[8]2.Identificacion_Riesgos'!$K$20</f>
        <v>Moderado</v>
      </c>
      <c r="G26" s="141" t="str">
        <f>'[8]2.Identificacion_Riesgos'!$M$20</f>
        <v>MODERADO 36%</v>
      </c>
      <c r="H26" s="133" t="s">
        <v>339</v>
      </c>
      <c r="I26" s="142" t="str">
        <f>'[8]2.Identificacion_Riesgos'!$U$20</f>
        <v>BAJO 12%</v>
      </c>
      <c r="J26" s="161" t="s">
        <v>71</v>
      </c>
      <c r="K26" s="92" t="s">
        <v>340</v>
      </c>
      <c r="L26" s="133" t="s">
        <v>341</v>
      </c>
      <c r="M26" s="134">
        <v>44165</v>
      </c>
      <c r="N26" s="162" t="s">
        <v>342</v>
      </c>
    </row>
    <row r="27" spans="1:14" s="1" customFormat="1" ht="51.75" customHeight="1" x14ac:dyDescent="0.25">
      <c r="A27" s="87" t="s">
        <v>343</v>
      </c>
      <c r="B27" s="54" t="s">
        <v>344</v>
      </c>
      <c r="C27" s="165" t="s">
        <v>345</v>
      </c>
      <c r="D27" s="54" t="s">
        <v>346</v>
      </c>
      <c r="E27" s="54" t="str">
        <f>'[9]2.Identificacion_Riesgos'!$J$30</f>
        <v>Probable</v>
      </c>
      <c r="F27" s="126" t="str">
        <f>'[9]2.Identificacion_Riesgos'!$L$30</f>
        <v>Mayor</v>
      </c>
      <c r="G27" s="126" t="str">
        <f>'[9]2.Identificacion_Riesgos'!$N$30</f>
        <v>EXTREMA 80%</v>
      </c>
      <c r="H27" s="167" t="s">
        <v>348</v>
      </c>
      <c r="I27" s="90" t="str">
        <f>'[9]2.Identificacion_Riesgos'!$V$30</f>
        <v>BAJO 20%</v>
      </c>
      <c r="J27" s="128" t="s">
        <v>71</v>
      </c>
      <c r="K27" s="92" t="s">
        <v>349</v>
      </c>
      <c r="L27" s="88" t="s">
        <v>351</v>
      </c>
      <c r="M27" s="129">
        <v>44165</v>
      </c>
      <c r="N27" s="94" t="s">
        <v>352</v>
      </c>
    </row>
    <row r="28" spans="1:14" s="1" customFormat="1" ht="91.5" customHeight="1" thickBot="1" x14ac:dyDescent="0.3">
      <c r="A28" s="113"/>
      <c r="B28" s="55"/>
      <c r="C28" s="166" t="s">
        <v>347</v>
      </c>
      <c r="D28" s="55"/>
      <c r="E28" s="55"/>
      <c r="F28" s="130"/>
      <c r="G28" s="130"/>
      <c r="H28" s="168"/>
      <c r="I28" s="116"/>
      <c r="J28" s="109"/>
      <c r="K28" s="117" t="s">
        <v>350</v>
      </c>
      <c r="L28" s="114"/>
      <c r="M28" s="132"/>
      <c r="N28" s="119"/>
    </row>
    <row r="29" spans="1:14" s="1" customFormat="1" ht="110.25" customHeight="1" thickBot="1" x14ac:dyDescent="0.3">
      <c r="A29" s="87" t="s">
        <v>353</v>
      </c>
      <c r="B29" s="157" t="s">
        <v>354</v>
      </c>
      <c r="C29" s="169" t="s">
        <v>355</v>
      </c>
      <c r="D29" s="170" t="s">
        <v>356</v>
      </c>
      <c r="E29" s="157" t="s">
        <v>15</v>
      </c>
      <c r="F29" s="157" t="s">
        <v>17</v>
      </c>
      <c r="G29" s="126" t="str">
        <f>'[10]2.Identificacion_Riesgos'!$M$25</f>
        <v>EXTREMA 76%</v>
      </c>
      <c r="H29" s="126" t="s">
        <v>357</v>
      </c>
      <c r="I29" s="90" t="str">
        <f>'[10]2.Identificacion_Riesgos'!$U$25</f>
        <v>MODERADO 28%</v>
      </c>
      <c r="J29" s="128" t="s">
        <v>71</v>
      </c>
      <c r="K29" s="92" t="s">
        <v>359</v>
      </c>
      <c r="L29" s="88" t="s">
        <v>360</v>
      </c>
      <c r="M29" s="134">
        <v>44530</v>
      </c>
      <c r="N29" s="94" t="s">
        <v>361</v>
      </c>
    </row>
    <row r="30" spans="1:14" s="1" customFormat="1" ht="147.75" customHeight="1" thickBot="1" x14ac:dyDescent="0.3">
      <c r="A30" s="113"/>
      <c r="B30" s="157"/>
      <c r="C30" s="169"/>
      <c r="D30" s="170"/>
      <c r="E30" s="157"/>
      <c r="F30" s="157"/>
      <c r="G30" s="130"/>
      <c r="H30" s="105"/>
      <c r="I30" s="116"/>
      <c r="J30" s="109"/>
      <c r="K30" s="117" t="s">
        <v>358</v>
      </c>
      <c r="L30" s="114"/>
      <c r="M30" s="118"/>
      <c r="N30" s="119"/>
    </row>
    <row r="31" spans="1:14" s="1" customFormat="1" ht="90.75" customHeight="1" x14ac:dyDescent="0.25">
      <c r="A31" s="87" t="s">
        <v>362</v>
      </c>
      <c r="B31" s="57" t="s">
        <v>376</v>
      </c>
      <c r="C31" s="172" t="s">
        <v>367</v>
      </c>
      <c r="D31" s="57" t="s">
        <v>368</v>
      </c>
      <c r="E31" s="126" t="str">
        <f>'[11]2.Identificacion_Riesgos'!$I$47</f>
        <v>Posible</v>
      </c>
      <c r="F31" s="126" t="str">
        <f>'[11]2.Identificacion_Riesgos'!$K$47</f>
        <v>Moderado</v>
      </c>
      <c r="G31" s="126" t="str">
        <f>'[11]2.Identificacion_Riesgos'!$M$47</f>
        <v>ALTO 52%</v>
      </c>
      <c r="H31" s="133" t="s">
        <v>370</v>
      </c>
      <c r="I31" s="90" t="str">
        <f>'[11]2.Identificacion_Riesgos'!$U$47</f>
        <v>BAJO 4%</v>
      </c>
      <c r="J31" s="128" t="s">
        <v>71</v>
      </c>
      <c r="K31" s="126" t="s">
        <v>372</v>
      </c>
      <c r="L31" s="88" t="s">
        <v>374</v>
      </c>
      <c r="M31" s="129">
        <v>44232</v>
      </c>
      <c r="N31" s="94" t="s">
        <v>375</v>
      </c>
    </row>
    <row r="32" spans="1:14" s="1" customFormat="1" ht="75.75" customHeight="1" thickBot="1" x14ac:dyDescent="0.3">
      <c r="A32" s="113"/>
      <c r="B32" s="56"/>
      <c r="C32" s="173"/>
      <c r="D32" s="56"/>
      <c r="E32" s="130"/>
      <c r="F32" s="130"/>
      <c r="G32" s="130"/>
      <c r="H32" s="120" t="s">
        <v>371</v>
      </c>
      <c r="I32" s="116"/>
      <c r="J32" s="109"/>
      <c r="K32" s="105"/>
      <c r="L32" s="114"/>
      <c r="M32" s="132"/>
      <c r="N32" s="119"/>
    </row>
    <row r="33" spans="1:14" s="1" customFormat="1" ht="180.75" customHeight="1" thickBot="1" x14ac:dyDescent="0.3">
      <c r="A33" s="158" t="s">
        <v>363</v>
      </c>
      <c r="B33" s="133" t="s">
        <v>369</v>
      </c>
      <c r="C33" s="174" t="s">
        <v>378</v>
      </c>
      <c r="D33" s="175" t="s">
        <v>377</v>
      </c>
      <c r="E33" s="141" t="str">
        <f>'[11]2.Identificacion_Riesgos'!$I$42</f>
        <v>Improbable</v>
      </c>
      <c r="F33" s="141" t="str">
        <f>'[11]2.Identificacion_Riesgos'!$K$42</f>
        <v>Mayor</v>
      </c>
      <c r="G33" s="141" t="str">
        <f>'[11]2.Identificacion_Riesgos'!$M$42</f>
        <v>ALTO 64%</v>
      </c>
      <c r="H33" s="133" t="s">
        <v>370</v>
      </c>
      <c r="I33" s="142" t="str">
        <f>'[11]2.Identificacion_Riesgos'!$U$42</f>
        <v>BAJO 16%</v>
      </c>
      <c r="J33" s="161" t="s">
        <v>71</v>
      </c>
      <c r="K33" s="92" t="s">
        <v>372</v>
      </c>
      <c r="L33" s="133" t="s">
        <v>373</v>
      </c>
      <c r="M33" s="134">
        <v>44232</v>
      </c>
      <c r="N33" s="162" t="s">
        <v>375</v>
      </c>
    </row>
    <row r="34" spans="1:14" s="1" customFormat="1" ht="63.75" customHeight="1" x14ac:dyDescent="0.25">
      <c r="A34" s="87" t="s">
        <v>364</v>
      </c>
      <c r="B34" s="54" t="s">
        <v>379</v>
      </c>
      <c r="C34" s="176" t="s">
        <v>380</v>
      </c>
      <c r="D34" s="54" t="s">
        <v>381</v>
      </c>
      <c r="E34" s="126" t="str">
        <f>'[12]2.Identificacion_Riesgos'!$I$25</f>
        <v>Posible</v>
      </c>
      <c r="F34" s="126" t="str">
        <f>'[12]2.Identificacion_Riesgos'!$K$15</f>
        <v xml:space="preserve">Mayor </v>
      </c>
      <c r="G34" s="126" t="str">
        <f>'[12]2.Identificacion_Riesgos'!$M$25</f>
        <v>EXTREMA 76%</v>
      </c>
      <c r="H34" s="126" t="s">
        <v>383</v>
      </c>
      <c r="I34" s="143" t="str">
        <f>'[12]2.Identificacion_Riesgos'!$U$25</f>
        <v>MODERADO 28%</v>
      </c>
      <c r="J34" s="128" t="s">
        <v>71</v>
      </c>
      <c r="K34" s="126" t="s">
        <v>384</v>
      </c>
      <c r="L34" s="88" t="s">
        <v>385</v>
      </c>
      <c r="M34" s="129">
        <v>44530</v>
      </c>
      <c r="N34" s="94" t="s">
        <v>386</v>
      </c>
    </row>
    <row r="35" spans="1:14" s="1" customFormat="1" ht="78" customHeight="1" thickBot="1" x14ac:dyDescent="0.3">
      <c r="A35" s="178"/>
      <c r="B35" s="55"/>
      <c r="C35" s="179" t="s">
        <v>382</v>
      </c>
      <c r="D35" s="55"/>
      <c r="E35" s="130"/>
      <c r="F35" s="130"/>
      <c r="G35" s="130"/>
      <c r="H35" s="130"/>
      <c r="I35" s="144"/>
      <c r="J35" s="109"/>
      <c r="K35" s="130"/>
      <c r="L35" s="180"/>
      <c r="M35" s="184"/>
      <c r="N35" s="181"/>
    </row>
    <row r="36" spans="1:14" s="1" customFormat="1" ht="56.25" customHeight="1" x14ac:dyDescent="0.25">
      <c r="A36" s="87" t="s">
        <v>365</v>
      </c>
      <c r="B36" s="54" t="s">
        <v>387</v>
      </c>
      <c r="C36" s="182" t="s">
        <v>388</v>
      </c>
      <c r="D36" s="54" t="s">
        <v>389</v>
      </c>
      <c r="E36" s="126" t="str">
        <f>'[13]2.Identificacion_Riesgos'!$I$10</f>
        <v>Improbable</v>
      </c>
      <c r="F36" s="126" t="str">
        <f>'[13]2.Identificacion_Riesgos'!$K$10</f>
        <v>Catastrófico</v>
      </c>
      <c r="G36" s="126" t="str">
        <f>'[13]2.Identificacion_Riesgos'!$M$10</f>
        <v>EXTREMA 88%</v>
      </c>
      <c r="H36" s="167" t="s">
        <v>392</v>
      </c>
      <c r="I36" s="143" t="str">
        <f>'[13]2.Identificacion_Riesgos'!$U$10</f>
        <v>ALTO 68%</v>
      </c>
      <c r="J36" s="128" t="s">
        <v>71</v>
      </c>
      <c r="K36" s="126" t="s">
        <v>393</v>
      </c>
      <c r="L36" s="88" t="s">
        <v>394</v>
      </c>
      <c r="M36" s="129">
        <v>44439</v>
      </c>
      <c r="N36" s="94" t="s">
        <v>395</v>
      </c>
    </row>
    <row r="37" spans="1:14" s="1" customFormat="1" ht="38.25" x14ac:dyDescent="0.25">
      <c r="A37" s="113"/>
      <c r="B37" s="55"/>
      <c r="C37" s="177" t="s">
        <v>390</v>
      </c>
      <c r="D37" s="55"/>
      <c r="E37" s="130"/>
      <c r="F37" s="130"/>
      <c r="G37" s="130"/>
      <c r="H37" s="183"/>
      <c r="I37" s="144"/>
      <c r="J37" s="109"/>
      <c r="K37" s="130"/>
      <c r="L37" s="114"/>
      <c r="M37" s="156"/>
      <c r="N37" s="119"/>
    </row>
    <row r="38" spans="1:14" s="1" customFormat="1" ht="42" customHeight="1" thickBot="1" x14ac:dyDescent="0.3">
      <c r="A38" s="113"/>
      <c r="B38" s="55"/>
      <c r="C38" s="177" t="s">
        <v>391</v>
      </c>
      <c r="D38" s="55"/>
      <c r="E38" s="130"/>
      <c r="F38" s="130"/>
      <c r="G38" s="130"/>
      <c r="H38" s="185"/>
      <c r="I38" s="145"/>
      <c r="J38" s="124"/>
      <c r="K38" s="105"/>
      <c r="L38" s="114"/>
      <c r="M38" s="132"/>
      <c r="N38" s="119"/>
    </row>
    <row r="39" spans="1:14" ht="63.75" customHeight="1" x14ac:dyDescent="0.25">
      <c r="A39" s="87" t="s">
        <v>366</v>
      </c>
      <c r="B39" s="126" t="s">
        <v>397</v>
      </c>
      <c r="C39" s="126" t="s">
        <v>399</v>
      </c>
      <c r="D39" s="126" t="s">
        <v>398</v>
      </c>
      <c r="E39" s="126" t="str">
        <f>'[14]2.Identificacion_Riesgos'!$I$10</f>
        <v>Posible</v>
      </c>
      <c r="F39" s="126" t="str">
        <f>'[14]2.Identificacion_Riesgos'!$K$10</f>
        <v>Mayor</v>
      </c>
      <c r="G39" s="126" t="str">
        <f>'[14]2.Identificacion_Riesgos'!$M$10</f>
        <v>EXTREMA 76%</v>
      </c>
      <c r="H39" s="92" t="s">
        <v>400</v>
      </c>
      <c r="I39" s="90" t="str">
        <f>'[14]2.Identificacion_Riesgos'!$U$10</f>
        <v>BAJO 16%</v>
      </c>
      <c r="J39" s="128" t="s">
        <v>71</v>
      </c>
      <c r="K39" s="92" t="s">
        <v>402</v>
      </c>
      <c r="L39" s="88" t="s">
        <v>404</v>
      </c>
      <c r="M39" s="129">
        <v>44530</v>
      </c>
      <c r="N39" s="94" t="s">
        <v>405</v>
      </c>
    </row>
    <row r="40" spans="1:14" ht="75" customHeight="1" x14ac:dyDescent="0.25">
      <c r="A40" s="113"/>
      <c r="B40" s="130"/>
      <c r="C40" s="105"/>
      <c r="D40" s="130"/>
      <c r="E40" s="130"/>
      <c r="F40" s="130"/>
      <c r="G40" s="130"/>
      <c r="H40" s="117" t="s">
        <v>401</v>
      </c>
      <c r="I40" s="116"/>
      <c r="J40" s="109"/>
      <c r="K40" s="117" t="s">
        <v>403</v>
      </c>
      <c r="L40" s="135"/>
      <c r="M40" s="132"/>
      <c r="N40" s="119"/>
    </row>
  </sheetData>
  <mergeCells count="136">
    <mergeCell ref="C39:C40"/>
    <mergeCell ref="M39:M40"/>
    <mergeCell ref="H27:H28"/>
    <mergeCell ref="M27:M28"/>
    <mergeCell ref="C29:C30"/>
    <mergeCell ref="H29:H30"/>
    <mergeCell ref="C31:C32"/>
    <mergeCell ref="K31:K32"/>
    <mergeCell ref="M31:M32"/>
    <mergeCell ref="H34:H35"/>
    <mergeCell ref="K34:K35"/>
    <mergeCell ref="H36:H38"/>
    <mergeCell ref="K36:K38"/>
    <mergeCell ref="M34:M35"/>
    <mergeCell ref="M36:M38"/>
    <mergeCell ref="M10:M11"/>
    <mergeCell ref="C12:C16"/>
    <mergeCell ref="H12:H13"/>
    <mergeCell ref="M17:M18"/>
    <mergeCell ref="I39:I40"/>
    <mergeCell ref="L39:L40"/>
    <mergeCell ref="E39:E40"/>
    <mergeCell ref="F39:F40"/>
    <mergeCell ref="G39:G40"/>
    <mergeCell ref="L34:L35"/>
    <mergeCell ref="L31:L32"/>
    <mergeCell ref="L27:L28"/>
    <mergeCell ref="L12:L16"/>
    <mergeCell ref="L19:L20"/>
    <mergeCell ref="E19:E20"/>
    <mergeCell ref="F19:F20"/>
    <mergeCell ref="G19:G20"/>
    <mergeCell ref="L21:L24"/>
    <mergeCell ref="E21:E24"/>
    <mergeCell ref="F21:F24"/>
    <mergeCell ref="G21:G24"/>
    <mergeCell ref="J19:J20"/>
    <mergeCell ref="E12:E16"/>
    <mergeCell ref="F12:F16"/>
    <mergeCell ref="G12:G16"/>
    <mergeCell ref="H21:H24"/>
    <mergeCell ref="K21:K24"/>
    <mergeCell ref="M21:M24"/>
    <mergeCell ref="I21:I24"/>
    <mergeCell ref="J21:J24"/>
    <mergeCell ref="L17:L18"/>
    <mergeCell ref="E17:E18"/>
    <mergeCell ref="F17:F18"/>
    <mergeCell ref="G17:G18"/>
    <mergeCell ref="J12:J16"/>
    <mergeCell ref="J17:J18"/>
    <mergeCell ref="A21:A24"/>
    <mergeCell ref="B21:B24"/>
    <mergeCell ref="A19:A20"/>
    <mergeCell ref="J39:J40"/>
    <mergeCell ref="A39:A40"/>
    <mergeCell ref="B39:B40"/>
    <mergeCell ref="B19:B20"/>
    <mergeCell ref="D19:D20"/>
    <mergeCell ref="I19:I20"/>
    <mergeCell ref="A1:B7"/>
    <mergeCell ref="A10:A11"/>
    <mergeCell ref="B10:B11"/>
    <mergeCell ref="A12:A16"/>
    <mergeCell ref="B12:B16"/>
    <mergeCell ref="D12:D16"/>
    <mergeCell ref="A17:A18"/>
    <mergeCell ref="B17:B18"/>
    <mergeCell ref="D17:D18"/>
    <mergeCell ref="I17:I18"/>
    <mergeCell ref="I12:I16"/>
    <mergeCell ref="C10:C11"/>
    <mergeCell ref="H10:H11"/>
    <mergeCell ref="C1:L7"/>
    <mergeCell ref="M1:N4"/>
    <mergeCell ref="N10:N11"/>
    <mergeCell ref="N12:N16"/>
    <mergeCell ref="N17:N18"/>
    <mergeCell ref="N19:N20"/>
    <mergeCell ref="N21:N24"/>
    <mergeCell ref="N39:N40"/>
    <mergeCell ref="L10:L11"/>
    <mergeCell ref="D10:D11"/>
    <mergeCell ref="I10:I11"/>
    <mergeCell ref="E10:E11"/>
    <mergeCell ref="F10:F11"/>
    <mergeCell ref="J10:J11"/>
    <mergeCell ref="G10:G11"/>
    <mergeCell ref="D39:D40"/>
    <mergeCell ref="N34:N35"/>
    <mergeCell ref="A36:A38"/>
    <mergeCell ref="B36:B38"/>
    <mergeCell ref="D36:D38"/>
    <mergeCell ref="E36:E38"/>
    <mergeCell ref="F36:F38"/>
    <mergeCell ref="G36:G38"/>
    <mergeCell ref="I36:I38"/>
    <mergeCell ref="J36:J38"/>
    <mergeCell ref="L36:L38"/>
    <mergeCell ref="N36:N38"/>
    <mergeCell ref="A34:A35"/>
    <mergeCell ref="B34:B35"/>
    <mergeCell ref="D34:D35"/>
    <mergeCell ref="E34:E35"/>
    <mergeCell ref="F34:F35"/>
    <mergeCell ref="G34:G35"/>
    <mergeCell ref="I34:I35"/>
    <mergeCell ref="J34:J35"/>
    <mergeCell ref="N31:N32"/>
    <mergeCell ref="A31:A32"/>
    <mergeCell ref="B31:B32"/>
    <mergeCell ref="D31:D32"/>
    <mergeCell ref="E31:E32"/>
    <mergeCell ref="F31:F32"/>
    <mergeCell ref="G31:G32"/>
    <mergeCell ref="I31:I32"/>
    <mergeCell ref="J31:J32"/>
    <mergeCell ref="N27:N28"/>
    <mergeCell ref="A29:A30"/>
    <mergeCell ref="B29:B30"/>
    <mergeCell ref="D29:D30"/>
    <mergeCell ref="E29:E30"/>
    <mergeCell ref="F29:F30"/>
    <mergeCell ref="G29:G30"/>
    <mergeCell ref="I29:I30"/>
    <mergeCell ref="J29:J30"/>
    <mergeCell ref="L29:L30"/>
    <mergeCell ref="N29:N30"/>
    <mergeCell ref="A27:A28"/>
    <mergeCell ref="B27:B28"/>
    <mergeCell ref="D27:D28"/>
    <mergeCell ref="E27:E28"/>
    <mergeCell ref="F27:F28"/>
    <mergeCell ref="G27:G28"/>
    <mergeCell ref="I27:I28"/>
    <mergeCell ref="J27:J28"/>
  </mergeCells>
  <dataValidations count="2">
    <dataValidation type="list" allowBlank="1" showInputMessage="1" showErrorMessage="1" sqref="F10:F11 F19:F20">
      <formula1>INDIRECT(D10)</formula1>
    </dataValidation>
    <dataValidation type="list" allowBlank="1" showErrorMessage="1" sqref="F12">
      <formula1>INDIRECT(D12)</formula1>
    </dataValidation>
  </dataValidations>
  <pageMargins left="0.7" right="0.7" top="0.75" bottom="0.75" header="0.3" footer="0.3"/>
  <pageSetup paperSize="9" scale="32" orientation="landscape" r:id="rId1"/>
  <rowBreaks count="1" manualBreakCount="1">
    <brk id="24" max="13" man="1"/>
  </rowBreaks>
  <drawing r:id="rId2"/>
  <extLst>
    <ext xmlns:x14="http://schemas.microsoft.com/office/spreadsheetml/2009/9/main" uri="{78C0D931-6437-407d-A8EE-F0AAD7539E65}">
      <x14:conditionalFormattings>
        <x14:conditionalFormatting xmlns:xm="http://schemas.microsoft.com/office/excel/2006/main">
          <x14:cfRule type="containsText" priority="37" operator="containsText" id="{BCDCD3D5-6273-4FDF-9C60-C37A35094984}">
            <xm:f>NOT(ISERROR(SEARCH("BAJO",G10)))</xm:f>
            <xm:f>"BAJO"</xm:f>
            <x14:dxf>
              <fill>
                <patternFill>
                  <bgColor rgb="FF92D050"/>
                </patternFill>
              </fill>
            </x14:dxf>
          </x14:cfRule>
          <x14:cfRule type="containsText" priority="38" operator="containsText" id="{B9A5C8CF-1DD6-45D9-8F77-778344EA4B4A}">
            <xm:f>NOT(ISERROR(SEARCH("MODERADO",G10)))</xm:f>
            <xm:f>"MODERADO"</xm:f>
            <x14:dxf>
              <fill>
                <patternFill>
                  <bgColor theme="3" tint="0.39994506668294322"/>
                </patternFill>
              </fill>
            </x14:dxf>
          </x14:cfRule>
          <x14:cfRule type="containsText" priority="39" operator="containsText" id="{513C084F-68F8-4BEC-A959-A47E4C9B999B}">
            <xm:f>NOT(ISERROR(SEARCH("ALTO",G10)))</xm:f>
            <xm:f>"ALTO"</xm:f>
            <x14:dxf>
              <fill>
                <patternFill>
                  <bgColor rgb="FFFFC000"/>
                </patternFill>
              </fill>
            </x14:dxf>
          </x14:cfRule>
          <x14:cfRule type="containsText" priority="40" operator="containsText" id="{B77E3EBC-27A0-4241-AF07-4B2B43464FF9}">
            <xm:f>NOT(ISERROR(SEARCH("EXTREMA",G10)))</xm:f>
            <xm:f>"EXTREMA"</xm:f>
            <x14:dxf>
              <fill>
                <patternFill>
                  <bgColor rgb="FFFF0000"/>
                </patternFill>
              </fill>
            </x14:dxf>
          </x14:cfRule>
          <xm:sqref>G10:G24 G26:G40</xm:sqref>
        </x14:conditionalFormatting>
        <x14:conditionalFormatting xmlns:xm="http://schemas.microsoft.com/office/excel/2006/main">
          <x14:cfRule type="containsText" priority="33" operator="containsText" id="{F496DD83-BD1B-4933-80CF-13733D1A7EA7}">
            <xm:f>NOT(ISERROR(SEARCH("BAJO",I10)))</xm:f>
            <xm:f>"BAJO"</xm:f>
            <x14:dxf>
              <fill>
                <patternFill>
                  <bgColor rgb="FF92D050"/>
                </patternFill>
              </fill>
            </x14:dxf>
          </x14:cfRule>
          <x14:cfRule type="containsText" priority="34" operator="containsText" id="{9C7E460E-C5CC-4D17-992B-898004DF0A95}">
            <xm:f>NOT(ISERROR(SEARCH("MODERADO",I10)))</xm:f>
            <xm:f>"MODERADO"</xm:f>
            <x14:dxf>
              <fill>
                <patternFill>
                  <bgColor theme="3" tint="0.39994506668294322"/>
                </patternFill>
              </fill>
            </x14:dxf>
          </x14:cfRule>
          <x14:cfRule type="containsText" priority="35" operator="containsText" id="{E6DF4B02-EB57-4FC2-BE35-95AA57882876}">
            <xm:f>NOT(ISERROR(SEARCH("ALTO",I10)))</xm:f>
            <xm:f>"ALTO"</xm:f>
            <x14:dxf>
              <fill>
                <patternFill>
                  <bgColor rgb="FFFFC000"/>
                </patternFill>
              </fill>
            </x14:dxf>
          </x14:cfRule>
          <x14:cfRule type="containsText" priority="36" operator="containsText" id="{309EC9F5-997B-4286-ACB6-3118C63FEA1B}">
            <xm:f>NOT(ISERROR(SEARCH("EXTREMA",I10)))</xm:f>
            <xm:f>"EXTREMA"</xm:f>
            <x14:dxf>
              <fill>
                <patternFill>
                  <bgColor rgb="FFFF0000"/>
                </patternFill>
              </fill>
            </x14:dxf>
          </x14:cfRule>
          <xm:sqref>I10:J10 I11 I12:J12 I17:J17 I13:I16 I19:J19 I18 J21 I20 I25:J26 I39:J39 I40</xm:sqref>
        </x14:conditionalFormatting>
        <x14:conditionalFormatting xmlns:xm="http://schemas.microsoft.com/office/excel/2006/main">
          <x14:cfRule type="containsText" priority="25" operator="containsText" id="{C2651CD9-0F0B-49A5-9637-96FF37B9E75B}">
            <xm:f>NOT(ISERROR(SEARCH("BAJO",I34)))</xm:f>
            <xm:f>"BAJO"</xm:f>
            <x14:dxf>
              <fill>
                <patternFill>
                  <bgColor rgb="FF92D050"/>
                </patternFill>
              </fill>
            </x14:dxf>
          </x14:cfRule>
          <x14:cfRule type="containsText" priority="26" operator="containsText" id="{63EE67BF-80CC-4149-8C14-C27F50DDF860}">
            <xm:f>NOT(ISERROR(SEARCH("MODERADO",I34)))</xm:f>
            <xm:f>"MODERADO"</xm:f>
            <x14:dxf>
              <fill>
                <patternFill>
                  <bgColor theme="3" tint="0.39994506668294322"/>
                </patternFill>
              </fill>
            </x14:dxf>
          </x14:cfRule>
          <x14:cfRule type="containsText" priority="27" operator="containsText" id="{E3F87E9F-9A04-4FAE-9C15-FD948ACA67C6}">
            <xm:f>NOT(ISERROR(SEARCH("ALTO",I34)))</xm:f>
            <xm:f>"ALTO"</xm:f>
            <x14:dxf>
              <fill>
                <patternFill>
                  <bgColor rgb="FFFFC000"/>
                </patternFill>
              </fill>
            </x14:dxf>
          </x14:cfRule>
          <x14:cfRule type="containsText" priority="28" operator="containsText" id="{D3237CF7-6CA6-4673-9CAD-037BEBF2F177}">
            <xm:f>NOT(ISERROR(SEARCH("EXTREMA",I34)))</xm:f>
            <xm:f>"EXTREMA"</xm:f>
            <x14:dxf>
              <fill>
                <patternFill>
                  <bgColor rgb="FFFF0000"/>
                </patternFill>
              </fill>
            </x14:dxf>
          </x14:cfRule>
          <xm:sqref>I34:J34 I36:J36 I35 I37:I38</xm:sqref>
        </x14:conditionalFormatting>
        <x14:conditionalFormatting xmlns:xm="http://schemas.microsoft.com/office/excel/2006/main">
          <x14:cfRule type="containsText" priority="17" operator="containsText" id="{A4F26B82-620B-4B81-8F25-F41B81CC45A6}">
            <xm:f>NOT(ISERROR(SEARCH("BAJO",I31)))</xm:f>
            <xm:f>"BAJO"</xm:f>
            <x14:dxf>
              <fill>
                <patternFill>
                  <bgColor rgb="FF92D050"/>
                </patternFill>
              </fill>
            </x14:dxf>
          </x14:cfRule>
          <x14:cfRule type="containsText" priority="18" operator="containsText" id="{69B717C8-4E5C-46EB-AF39-17E58B2461E9}">
            <xm:f>NOT(ISERROR(SEARCH("MODERADO",I31)))</xm:f>
            <xm:f>"MODERADO"</xm:f>
            <x14:dxf>
              <fill>
                <patternFill>
                  <bgColor theme="3" tint="0.39994506668294322"/>
                </patternFill>
              </fill>
            </x14:dxf>
          </x14:cfRule>
          <x14:cfRule type="containsText" priority="19" operator="containsText" id="{8D36B11D-3881-461D-A0FA-9BC0AE131F6B}">
            <xm:f>NOT(ISERROR(SEARCH("ALTO",I31)))</xm:f>
            <xm:f>"ALTO"</xm:f>
            <x14:dxf>
              <fill>
                <patternFill>
                  <bgColor rgb="FFFFC000"/>
                </patternFill>
              </fill>
            </x14:dxf>
          </x14:cfRule>
          <x14:cfRule type="containsText" priority="20" operator="containsText" id="{FBFB1FA0-6CA2-4170-899F-36B85EB52C53}">
            <xm:f>NOT(ISERROR(SEARCH("EXTREMA",I31)))</xm:f>
            <xm:f>"EXTREMA"</xm:f>
            <x14:dxf>
              <fill>
                <patternFill>
                  <bgColor rgb="FFFF0000"/>
                </patternFill>
              </fill>
            </x14:dxf>
          </x14:cfRule>
          <xm:sqref>I31:J31 I33:J33 I32</xm:sqref>
        </x14:conditionalFormatting>
        <x14:conditionalFormatting xmlns:xm="http://schemas.microsoft.com/office/excel/2006/main">
          <x14:cfRule type="containsText" priority="9" operator="containsText" id="{D69C5DED-28AF-4C9F-98EC-53AE73DE9ABD}">
            <xm:f>NOT(ISERROR(SEARCH("BAJO",I27)))</xm:f>
            <xm:f>"BAJO"</xm:f>
            <x14:dxf>
              <fill>
                <patternFill>
                  <bgColor rgb="FF92D050"/>
                </patternFill>
              </fill>
            </x14:dxf>
          </x14:cfRule>
          <x14:cfRule type="containsText" priority="10" operator="containsText" id="{AE15C794-D328-4F58-8374-941B465A5652}">
            <xm:f>NOT(ISERROR(SEARCH("MODERADO",I27)))</xm:f>
            <xm:f>"MODERADO"</xm:f>
            <x14:dxf>
              <fill>
                <patternFill>
                  <bgColor theme="3" tint="0.39994506668294322"/>
                </patternFill>
              </fill>
            </x14:dxf>
          </x14:cfRule>
          <x14:cfRule type="containsText" priority="11" operator="containsText" id="{66E026D6-CD80-4FE2-A182-BEB03DBBA67F}">
            <xm:f>NOT(ISERROR(SEARCH("ALTO",I27)))</xm:f>
            <xm:f>"ALTO"</xm:f>
            <x14:dxf>
              <fill>
                <patternFill>
                  <bgColor rgb="FFFFC000"/>
                </patternFill>
              </fill>
            </x14:dxf>
          </x14:cfRule>
          <x14:cfRule type="containsText" priority="12" operator="containsText" id="{889619E3-F8CC-4992-B6FC-239C087DDEC8}">
            <xm:f>NOT(ISERROR(SEARCH("EXTREMA",I27)))</xm:f>
            <xm:f>"EXTREMA"</xm:f>
            <x14:dxf>
              <fill>
                <patternFill>
                  <bgColor rgb="FFFF0000"/>
                </patternFill>
              </fill>
            </x14:dxf>
          </x14:cfRule>
          <xm:sqref>I27:J27 I29:J29 I28 I30</xm:sqref>
        </x14:conditionalFormatting>
        <x14:conditionalFormatting xmlns:xm="http://schemas.microsoft.com/office/excel/2006/main">
          <x14:cfRule type="containsText" priority="5" operator="containsText" id="{024AFF77-22AC-48EC-B096-A83FA7B8101F}">
            <xm:f>NOT(ISERROR(SEARCH("EXTREMA",I21)))</xm:f>
            <xm:f>"EXTREMA"</xm:f>
            <x14:dxf>
              <fill>
                <patternFill>
                  <bgColor rgb="FFFF0000"/>
                </patternFill>
              </fill>
            </x14:dxf>
          </x14:cfRule>
          <x14:cfRule type="containsText" priority="6" operator="containsText" id="{72D6D491-71A8-4E52-9608-2FFBDC3F89E5}">
            <xm:f>NOT(ISERROR(SEARCH("ALTO",I21)))</xm:f>
            <xm:f>"ALTO"</xm:f>
            <x14:dxf>
              <fill>
                <patternFill>
                  <bgColor rgb="FFFFC000"/>
                </patternFill>
              </fill>
            </x14:dxf>
          </x14:cfRule>
          <x14:cfRule type="containsText" priority="7" operator="containsText" id="{BDF66563-D530-4A77-AB5A-FDA1EF78A8DA}">
            <xm:f>NOT(ISERROR(SEARCH("MODERADO",I21)))</xm:f>
            <xm:f>"MODERADO"</xm:f>
            <x14:dxf>
              <fill>
                <patternFill>
                  <bgColor theme="3" tint="0.39994506668294322"/>
                </patternFill>
              </fill>
            </x14:dxf>
          </x14:cfRule>
          <x14:cfRule type="containsText" priority="8" operator="containsText" id="{2AC42223-6C32-4CA6-85A6-0DF7407DCBB3}">
            <xm:f>NOT(ISERROR(SEARCH("BAJO",I21)))</xm:f>
            <xm:f>"BAJO"</xm:f>
            <x14:dxf>
              <fill>
                <patternFill>
                  <bgColor rgb="FF92D050"/>
                </patternFill>
              </fill>
            </x14:dxf>
          </x14:cfRule>
          <xm:sqref>I21</xm:sqref>
        </x14:conditionalFormatting>
        <x14:conditionalFormatting xmlns:xm="http://schemas.microsoft.com/office/excel/2006/main">
          <x14:cfRule type="containsText" priority="1" operator="containsText" id="{AB4B6063-D3D7-47C8-BC90-C92BE5A402D0}">
            <xm:f>NOT(ISERROR(SEARCH("EXTREMA",G25)))</xm:f>
            <xm:f>"EXTREMA"</xm:f>
            <x14:dxf>
              <fill>
                <patternFill>
                  <bgColor rgb="FFFF0000"/>
                </patternFill>
              </fill>
            </x14:dxf>
          </x14:cfRule>
          <x14:cfRule type="containsText" priority="2" operator="containsText" id="{5B740AAA-3F2D-42E2-A603-3E36D88130A4}">
            <xm:f>NOT(ISERROR(SEARCH("ALTO",G25)))</xm:f>
            <xm:f>"ALTO"</xm:f>
            <x14:dxf>
              <fill>
                <patternFill>
                  <bgColor rgb="FFFFC000"/>
                </patternFill>
              </fill>
            </x14:dxf>
          </x14:cfRule>
          <x14:cfRule type="containsText" priority="3" operator="containsText" id="{BE3C0AE7-7A60-43C4-ADEF-B56C74CC5811}">
            <xm:f>NOT(ISERROR(SEARCH("MODERADO",G25)))</xm:f>
            <xm:f>"MODERADO"</xm:f>
            <x14:dxf>
              <fill>
                <patternFill>
                  <bgColor theme="3" tint="0.39994506668294322"/>
                </patternFill>
              </fill>
            </x14:dxf>
          </x14:cfRule>
          <x14:cfRule type="containsText" priority="4" operator="containsText" id="{A8DB76F4-0BF8-412A-9755-C78E30FD2D57}">
            <xm:f>NOT(ISERROR(SEARCH("BAJO",G25)))</xm:f>
            <xm:f>"BAJO"</xm:f>
            <x14:dxf>
              <fill>
                <patternFill>
                  <bgColor rgb="FF92D050"/>
                </patternFill>
              </fill>
            </x14:dxf>
          </x14:cfRule>
          <xm:sqref>G25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ErrorMessage="1">
          <x14:formula1>
            <xm:f>[1]Hoja3!#REF!</xm:f>
          </x14:formula1>
          <xm:sqref>E10</xm:sqref>
        </x14:dataValidation>
        <x14:dataValidation type="list" allowBlank="1" showErrorMessage="1">
          <x14:formula1>
            <xm:f>[2]Hoja3!#REF!</xm:f>
          </x14:formula1>
          <xm:sqref>E12</xm:sqref>
        </x14:dataValidation>
        <x14:dataValidation type="list" allowBlank="1" showErrorMessage="1">
          <x14:formula1>
            <xm:f>[5]Hoja3!#REF!</xm:f>
          </x14:formula1>
          <xm:sqref>E19</xm:sqref>
        </x14:dataValidation>
        <x14:dataValidation type="list" allowBlank="1" showErrorMessage="1">
          <x14:formula1>
            <xm:f>[6]Hoja3!#REF!</xm:f>
          </x14:formula1>
          <xm:sqref>E21</xm:sqref>
        </x14:dataValidation>
        <x14:dataValidation type="list" allowBlank="1" showErrorMessage="1">
          <x14:formula1>
            <xm:f>[10]Hoja3!#REF!</xm:f>
          </x14:formula1>
          <x14:formula2>
            <xm:f>0</xm:f>
          </x14:formula2>
          <xm:sqref>E29:F29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view="pageBreakPreview" zoomScale="80" zoomScaleNormal="80" zoomScaleSheetLayoutView="80" workbookViewId="0">
      <selection activeCell="I12" sqref="I12"/>
    </sheetView>
  </sheetViews>
  <sheetFormatPr baseColWidth="10" defaultRowHeight="15" x14ac:dyDescent="0.25"/>
  <cols>
    <col min="1" max="1" width="7.7109375" style="1" customWidth="1"/>
    <col min="2" max="2" width="144.28515625" style="1" customWidth="1"/>
    <col min="3" max="3" width="11.7109375" style="1" customWidth="1"/>
    <col min="4" max="4" width="10.140625" style="1" customWidth="1"/>
    <col min="5" max="5" width="14.85546875" style="1" customWidth="1"/>
    <col min="6" max="6" width="14.140625" style="1" customWidth="1"/>
    <col min="7" max="7" width="4.85546875" style="1" customWidth="1"/>
    <col min="8" max="8" width="4.140625" style="1" bestFit="1" customWidth="1"/>
    <col min="9" max="9" width="111.42578125" style="23" customWidth="1"/>
    <col min="10" max="10" width="5.5703125" style="30" customWidth="1"/>
    <col min="11" max="11" width="4.5703125" style="30" customWidth="1"/>
    <col min="12" max="12" width="5" style="30" customWidth="1"/>
    <col min="13" max="13" width="3.85546875" style="30" customWidth="1"/>
    <col min="14" max="14" width="4" style="30" customWidth="1"/>
    <col min="15" max="15" width="4.42578125" style="30" customWidth="1"/>
    <col min="16" max="16" width="5.7109375" style="30" customWidth="1"/>
    <col min="17" max="17" width="4.5703125" style="30" customWidth="1"/>
    <col min="18" max="18" width="5.5703125" style="30" customWidth="1"/>
    <col min="19" max="22" width="5.140625" style="30" customWidth="1"/>
    <col min="23" max="23" width="5.5703125" style="30" customWidth="1"/>
    <col min="24" max="24" width="3.28515625" style="1" customWidth="1"/>
    <col min="25" max="16384" width="11.42578125" style="1"/>
  </cols>
  <sheetData>
    <row r="1" spans="1:29" ht="58.5" customHeight="1" x14ac:dyDescent="0.25">
      <c r="A1" s="37" t="s">
        <v>227</v>
      </c>
      <c r="B1" s="37"/>
      <c r="C1" s="37"/>
      <c r="D1" s="37"/>
      <c r="E1" s="37"/>
      <c r="F1" s="38"/>
      <c r="H1" s="31" t="s">
        <v>228</v>
      </c>
      <c r="I1" s="32"/>
      <c r="J1" s="32"/>
      <c r="K1" s="32"/>
      <c r="L1" s="32"/>
      <c r="M1" s="32"/>
      <c r="N1" s="32"/>
      <c r="O1" s="32"/>
      <c r="P1" s="32"/>
      <c r="Q1" s="32"/>
      <c r="R1" s="32"/>
      <c r="S1" s="32"/>
      <c r="T1" s="32"/>
      <c r="U1" s="32"/>
      <c r="V1" s="32"/>
      <c r="W1" s="33"/>
    </row>
    <row r="2" spans="1:29" ht="46.5" customHeight="1" thickBot="1" x14ac:dyDescent="0.3">
      <c r="A2" s="16" t="s">
        <v>229</v>
      </c>
      <c r="B2" s="17" t="s">
        <v>230</v>
      </c>
      <c r="C2" s="18" t="s">
        <v>231</v>
      </c>
      <c r="D2" s="18" t="s">
        <v>232</v>
      </c>
      <c r="E2" s="18" t="s">
        <v>269</v>
      </c>
      <c r="F2" s="18" t="s">
        <v>233</v>
      </c>
      <c r="H2" s="16" t="s">
        <v>229</v>
      </c>
      <c r="I2" s="186" t="s">
        <v>234</v>
      </c>
      <c r="J2" s="16" t="s">
        <v>280</v>
      </c>
      <c r="K2" s="16" t="s">
        <v>282</v>
      </c>
      <c r="L2" s="16" t="s">
        <v>298</v>
      </c>
      <c r="M2" s="16" t="s">
        <v>299</v>
      </c>
      <c r="N2" s="16" t="s">
        <v>321</v>
      </c>
      <c r="O2" s="16" t="s">
        <v>329</v>
      </c>
      <c r="P2" s="16" t="s">
        <v>335</v>
      </c>
      <c r="Q2" s="16" t="s">
        <v>343</v>
      </c>
      <c r="R2" s="16" t="s">
        <v>353</v>
      </c>
      <c r="S2" s="16" t="s">
        <v>362</v>
      </c>
      <c r="T2" s="16" t="s">
        <v>363</v>
      </c>
      <c r="U2" s="16" t="s">
        <v>364</v>
      </c>
      <c r="V2" s="16" t="s">
        <v>365</v>
      </c>
      <c r="W2" s="16" t="s">
        <v>366</v>
      </c>
      <c r="Y2" s="16" t="s">
        <v>235</v>
      </c>
    </row>
    <row r="3" spans="1:29" x14ac:dyDescent="0.25">
      <c r="A3" s="19" t="s">
        <v>280</v>
      </c>
      <c r="B3" s="151" t="str">
        <f>+'[1]3.Controles'!B24</f>
        <v>Ocultar o manipular información relacionada con la planeación, la inversión, sus resultados y metas alcanzadas en beneficio propio o a favor de un tercero</v>
      </c>
      <c r="C3" s="16" t="s">
        <v>281</v>
      </c>
      <c r="D3" s="16" t="s">
        <v>281</v>
      </c>
      <c r="E3" s="16" t="s">
        <v>281</v>
      </c>
      <c r="F3" s="16" t="s">
        <v>281</v>
      </c>
      <c r="H3" s="21">
        <v>1</v>
      </c>
      <c r="I3" s="22" t="s">
        <v>236</v>
      </c>
      <c r="J3" s="19">
        <v>0</v>
      </c>
      <c r="K3" s="146">
        <v>0</v>
      </c>
      <c r="L3" s="19">
        <v>1</v>
      </c>
      <c r="M3" s="19">
        <v>1</v>
      </c>
      <c r="N3" s="19">
        <v>1</v>
      </c>
      <c r="O3" s="19">
        <v>1</v>
      </c>
      <c r="P3" s="19">
        <v>1</v>
      </c>
      <c r="Q3" s="19">
        <v>1</v>
      </c>
      <c r="R3" s="19">
        <v>1</v>
      </c>
      <c r="S3" s="19">
        <v>1</v>
      </c>
      <c r="T3" s="19">
        <v>1</v>
      </c>
      <c r="U3" s="19">
        <v>1</v>
      </c>
      <c r="V3" s="21">
        <v>1</v>
      </c>
      <c r="W3" s="19">
        <v>1</v>
      </c>
      <c r="X3" s="23"/>
      <c r="Y3" s="39" t="s">
        <v>237</v>
      </c>
      <c r="Z3" s="40"/>
      <c r="AA3" s="40"/>
      <c r="AB3" s="40"/>
      <c r="AC3" s="41"/>
    </row>
    <row r="4" spans="1:29" x14ac:dyDescent="0.25">
      <c r="A4" s="19" t="s">
        <v>282</v>
      </c>
      <c r="B4" s="152" t="str">
        <f>'[3]Ident. riesgos corrupción'!B3</f>
        <v>Favorecimiento a terceros a través de los cotratos de la OAC</v>
      </c>
      <c r="C4" s="16" t="s">
        <v>281</v>
      </c>
      <c r="D4" s="16" t="s">
        <v>281</v>
      </c>
      <c r="E4" s="16" t="s">
        <v>281</v>
      </c>
      <c r="F4" s="16" t="s">
        <v>281</v>
      </c>
      <c r="H4" s="21">
        <v>2</v>
      </c>
      <c r="I4" s="22" t="s">
        <v>238</v>
      </c>
      <c r="J4" s="19">
        <v>1</v>
      </c>
      <c r="K4" s="146">
        <v>0</v>
      </c>
      <c r="L4" s="19">
        <v>0</v>
      </c>
      <c r="M4" s="19">
        <v>1</v>
      </c>
      <c r="N4" s="19">
        <v>0</v>
      </c>
      <c r="O4" s="19">
        <v>1</v>
      </c>
      <c r="P4" s="19">
        <v>0</v>
      </c>
      <c r="Q4" s="19">
        <v>1</v>
      </c>
      <c r="R4" s="19">
        <v>1</v>
      </c>
      <c r="S4" s="19">
        <v>1</v>
      </c>
      <c r="T4" s="19">
        <v>1</v>
      </c>
      <c r="U4" s="19">
        <v>1</v>
      </c>
      <c r="V4" s="21">
        <v>1</v>
      </c>
      <c r="W4" s="19">
        <v>1</v>
      </c>
      <c r="X4" s="23"/>
      <c r="Y4" s="39"/>
      <c r="Z4" s="42"/>
      <c r="AA4" s="42"/>
      <c r="AB4" s="42"/>
      <c r="AC4" s="43"/>
    </row>
    <row r="5" spans="1:29" x14ac:dyDescent="0.25">
      <c r="A5" s="19" t="s">
        <v>298</v>
      </c>
      <c r="B5" s="148" t="s">
        <v>312</v>
      </c>
      <c r="C5" s="16" t="s">
        <v>281</v>
      </c>
      <c r="D5" s="16" t="s">
        <v>281</v>
      </c>
      <c r="E5" s="16" t="s">
        <v>281</v>
      </c>
      <c r="F5" s="16" t="s">
        <v>281</v>
      </c>
      <c r="H5" s="21">
        <v>3</v>
      </c>
      <c r="I5" s="22" t="s">
        <v>239</v>
      </c>
      <c r="J5" s="19">
        <v>0</v>
      </c>
      <c r="K5" s="146">
        <v>1</v>
      </c>
      <c r="L5" s="19">
        <v>1</v>
      </c>
      <c r="M5" s="19">
        <v>1</v>
      </c>
      <c r="N5" s="19">
        <v>0</v>
      </c>
      <c r="O5" s="19">
        <v>0</v>
      </c>
      <c r="P5" s="19">
        <v>0</v>
      </c>
      <c r="Q5" s="19">
        <v>1</v>
      </c>
      <c r="R5" s="19">
        <v>1</v>
      </c>
      <c r="S5" s="19">
        <v>0</v>
      </c>
      <c r="T5" s="19">
        <v>0</v>
      </c>
      <c r="U5" s="19">
        <v>0</v>
      </c>
      <c r="V5" s="21">
        <v>1</v>
      </c>
      <c r="W5" s="19">
        <v>1</v>
      </c>
      <c r="X5" s="23"/>
      <c r="Y5" s="39"/>
      <c r="Z5" s="42"/>
      <c r="AA5" s="42"/>
      <c r="AB5" s="42"/>
      <c r="AC5" s="43"/>
    </row>
    <row r="6" spans="1:29" x14ac:dyDescent="0.25">
      <c r="A6" s="19" t="s">
        <v>299</v>
      </c>
      <c r="B6" s="148" t="s">
        <v>300</v>
      </c>
      <c r="C6" s="16" t="s">
        <v>281</v>
      </c>
      <c r="D6" s="16" t="s">
        <v>281</v>
      </c>
      <c r="E6" s="16" t="s">
        <v>281</v>
      </c>
      <c r="F6" s="16" t="s">
        <v>281</v>
      </c>
      <c r="H6" s="21">
        <v>4</v>
      </c>
      <c r="I6" s="22" t="s">
        <v>240</v>
      </c>
      <c r="J6" s="19">
        <v>0</v>
      </c>
      <c r="K6" s="146">
        <v>1</v>
      </c>
      <c r="L6" s="19">
        <v>1</v>
      </c>
      <c r="M6" s="19">
        <v>1</v>
      </c>
      <c r="N6" s="19">
        <v>0</v>
      </c>
      <c r="O6" s="19">
        <v>0</v>
      </c>
      <c r="P6" s="19">
        <v>0</v>
      </c>
      <c r="Q6" s="19">
        <v>0</v>
      </c>
      <c r="R6" s="19">
        <v>0</v>
      </c>
      <c r="S6" s="19">
        <v>0</v>
      </c>
      <c r="T6" s="19">
        <v>0</v>
      </c>
      <c r="U6" s="19">
        <v>0</v>
      </c>
      <c r="V6" s="21">
        <v>1</v>
      </c>
      <c r="W6" s="19">
        <v>0</v>
      </c>
      <c r="X6" s="23"/>
      <c r="Y6" s="39"/>
      <c r="Z6" s="42"/>
      <c r="AA6" s="42"/>
      <c r="AB6" s="42"/>
      <c r="AC6" s="43"/>
    </row>
    <row r="7" spans="1:29" x14ac:dyDescent="0.25">
      <c r="A7" s="19" t="s">
        <v>321</v>
      </c>
      <c r="B7" s="148" t="s">
        <v>313</v>
      </c>
      <c r="C7" s="16" t="s">
        <v>325</v>
      </c>
      <c r="D7" s="16" t="s">
        <v>325</v>
      </c>
      <c r="E7" s="16" t="s">
        <v>325</v>
      </c>
      <c r="F7" s="16" t="s">
        <v>325</v>
      </c>
      <c r="H7" s="21">
        <v>5</v>
      </c>
      <c r="I7" s="22" t="s">
        <v>241</v>
      </c>
      <c r="J7" s="19">
        <v>1</v>
      </c>
      <c r="K7" s="146">
        <v>0</v>
      </c>
      <c r="L7" s="19">
        <v>1</v>
      </c>
      <c r="M7" s="19">
        <v>1</v>
      </c>
      <c r="N7" s="19">
        <v>1</v>
      </c>
      <c r="O7" s="19">
        <v>0</v>
      </c>
      <c r="P7" s="19">
        <v>1</v>
      </c>
      <c r="Q7" s="19">
        <v>0</v>
      </c>
      <c r="R7" s="19">
        <v>0</v>
      </c>
      <c r="S7" s="19">
        <v>1</v>
      </c>
      <c r="T7" s="19">
        <v>1</v>
      </c>
      <c r="U7" s="19">
        <v>1</v>
      </c>
      <c r="V7" s="21">
        <v>1</v>
      </c>
      <c r="W7" s="19">
        <v>1</v>
      </c>
      <c r="X7" s="23"/>
      <c r="Y7" s="39"/>
      <c r="Z7" s="42"/>
      <c r="AA7" s="42"/>
      <c r="AB7" s="42"/>
      <c r="AC7" s="43"/>
    </row>
    <row r="8" spans="1:29" ht="15.75" thickBot="1" x14ac:dyDescent="0.3">
      <c r="A8" s="19" t="s">
        <v>329</v>
      </c>
      <c r="B8" s="148" t="s">
        <v>334</v>
      </c>
      <c r="C8" s="163" t="s">
        <v>281</v>
      </c>
      <c r="D8" s="163" t="s">
        <v>281</v>
      </c>
      <c r="E8" s="163" t="s">
        <v>281</v>
      </c>
      <c r="F8" s="163" t="s">
        <v>281</v>
      </c>
      <c r="H8" s="21">
        <v>6</v>
      </c>
      <c r="I8" s="22" t="s">
        <v>242</v>
      </c>
      <c r="J8" s="19">
        <v>0</v>
      </c>
      <c r="K8" s="146">
        <v>1</v>
      </c>
      <c r="L8" s="19">
        <v>0</v>
      </c>
      <c r="M8" s="19">
        <v>0</v>
      </c>
      <c r="N8" s="19">
        <v>1</v>
      </c>
      <c r="O8" s="19">
        <v>0</v>
      </c>
      <c r="P8" s="19">
        <v>0</v>
      </c>
      <c r="Q8" s="19">
        <v>1</v>
      </c>
      <c r="R8" s="19">
        <v>1</v>
      </c>
      <c r="S8" s="19">
        <v>1</v>
      </c>
      <c r="T8" s="19">
        <v>1</v>
      </c>
      <c r="U8" s="19">
        <v>0</v>
      </c>
      <c r="V8" s="21">
        <v>1</v>
      </c>
      <c r="W8" s="19">
        <v>1</v>
      </c>
      <c r="X8" s="23"/>
      <c r="Y8" s="44"/>
      <c r="Z8" s="45"/>
      <c r="AA8" s="45"/>
      <c r="AB8" s="45"/>
      <c r="AC8" s="46"/>
    </row>
    <row r="9" spans="1:29" x14ac:dyDescent="0.25">
      <c r="A9" s="19" t="s">
        <v>335</v>
      </c>
      <c r="B9" s="148" t="s">
        <v>336</v>
      </c>
      <c r="C9" s="16" t="s">
        <v>281</v>
      </c>
      <c r="D9" s="16" t="s">
        <v>281</v>
      </c>
      <c r="E9" s="16" t="s">
        <v>281</v>
      </c>
      <c r="F9" s="16" t="s">
        <v>281</v>
      </c>
      <c r="H9" s="21">
        <v>7</v>
      </c>
      <c r="I9" s="22" t="s">
        <v>243</v>
      </c>
      <c r="J9" s="19">
        <v>0</v>
      </c>
      <c r="K9" s="146">
        <v>0</v>
      </c>
      <c r="L9" s="19">
        <v>0</v>
      </c>
      <c r="M9" s="19">
        <v>1</v>
      </c>
      <c r="N9" s="19">
        <v>1</v>
      </c>
      <c r="O9" s="19">
        <v>0</v>
      </c>
      <c r="P9" s="19">
        <v>0</v>
      </c>
      <c r="Q9" s="19">
        <v>1</v>
      </c>
      <c r="R9" s="19">
        <v>1</v>
      </c>
      <c r="S9" s="19">
        <v>1</v>
      </c>
      <c r="T9" s="19">
        <v>1</v>
      </c>
      <c r="U9" s="19">
        <v>0</v>
      </c>
      <c r="V9" s="21">
        <v>1</v>
      </c>
      <c r="W9" s="19">
        <v>0</v>
      </c>
      <c r="X9" s="23"/>
      <c r="Y9" s="25"/>
      <c r="Z9" s="25"/>
      <c r="AA9" s="25"/>
      <c r="AB9" s="25"/>
      <c r="AC9" s="25"/>
    </row>
    <row r="10" spans="1:29" ht="27" customHeight="1" x14ac:dyDescent="0.25">
      <c r="A10" s="19" t="s">
        <v>343</v>
      </c>
      <c r="B10" s="149" t="s">
        <v>344</v>
      </c>
      <c r="C10" s="16" t="s">
        <v>325</v>
      </c>
      <c r="D10" s="16" t="s">
        <v>325</v>
      </c>
      <c r="E10" s="16" t="s">
        <v>325</v>
      </c>
      <c r="F10" s="16" t="s">
        <v>325</v>
      </c>
      <c r="H10" s="19">
        <v>8</v>
      </c>
      <c r="I10" s="26" t="s">
        <v>244</v>
      </c>
      <c r="J10" s="19">
        <v>0</v>
      </c>
      <c r="K10" s="146">
        <v>1</v>
      </c>
      <c r="L10" s="19">
        <v>0</v>
      </c>
      <c r="M10" s="19">
        <v>1</v>
      </c>
      <c r="N10" s="19">
        <v>0</v>
      </c>
      <c r="O10" s="19">
        <v>0</v>
      </c>
      <c r="P10" s="19">
        <v>0</v>
      </c>
      <c r="Q10" s="19">
        <v>1</v>
      </c>
      <c r="R10" s="19">
        <v>1</v>
      </c>
      <c r="S10" s="19">
        <v>0</v>
      </c>
      <c r="T10" s="19">
        <v>0</v>
      </c>
      <c r="U10" s="19">
        <v>0</v>
      </c>
      <c r="V10" s="21">
        <v>0</v>
      </c>
      <c r="W10" s="19">
        <v>0</v>
      </c>
      <c r="X10" s="23"/>
      <c r="Y10" s="25"/>
      <c r="Z10" s="25"/>
      <c r="AA10" s="25"/>
      <c r="AB10" s="25"/>
      <c r="AC10" s="25"/>
    </row>
    <row r="11" spans="1:29" ht="16.5" customHeight="1" x14ac:dyDescent="0.25">
      <c r="A11" s="19" t="s">
        <v>353</v>
      </c>
      <c r="B11" s="150" t="s">
        <v>354</v>
      </c>
      <c r="C11" s="163" t="s">
        <v>281</v>
      </c>
      <c r="D11" s="163" t="s">
        <v>281</v>
      </c>
      <c r="E11" s="163" t="s">
        <v>281</v>
      </c>
      <c r="F11" s="163" t="s">
        <v>281</v>
      </c>
      <c r="H11" s="21">
        <v>9</v>
      </c>
      <c r="I11" s="22" t="s">
        <v>245</v>
      </c>
      <c r="J11" s="19">
        <v>1</v>
      </c>
      <c r="K11" s="146">
        <v>1</v>
      </c>
      <c r="L11" s="19">
        <v>0</v>
      </c>
      <c r="M11" s="19">
        <v>0</v>
      </c>
      <c r="N11" s="19">
        <v>0</v>
      </c>
      <c r="O11" s="19">
        <v>1</v>
      </c>
      <c r="P11" s="19">
        <v>0</v>
      </c>
      <c r="Q11" s="19">
        <v>0</v>
      </c>
      <c r="R11" s="19">
        <v>0</v>
      </c>
      <c r="S11" s="19">
        <v>0</v>
      </c>
      <c r="T11" s="19">
        <v>0</v>
      </c>
      <c r="U11" s="19">
        <v>0</v>
      </c>
      <c r="V11" s="21">
        <v>1</v>
      </c>
      <c r="W11" s="19">
        <v>1</v>
      </c>
      <c r="X11" s="23"/>
      <c r="Y11" s="25"/>
      <c r="Z11" s="25"/>
      <c r="AA11" s="25"/>
      <c r="AB11" s="25"/>
      <c r="AC11" s="25"/>
    </row>
    <row r="12" spans="1:29" x14ac:dyDescent="0.25">
      <c r="A12" s="19" t="s">
        <v>362</v>
      </c>
      <c r="B12" s="152" t="s">
        <v>369</v>
      </c>
      <c r="C12" s="16" t="s">
        <v>325</v>
      </c>
      <c r="D12" s="16" t="s">
        <v>325</v>
      </c>
      <c r="E12" s="16" t="s">
        <v>325</v>
      </c>
      <c r="F12" s="16" t="s">
        <v>325</v>
      </c>
      <c r="H12" s="21">
        <v>10</v>
      </c>
      <c r="I12" s="22" t="s">
        <v>246</v>
      </c>
      <c r="J12" s="19">
        <v>1</v>
      </c>
      <c r="K12" s="146">
        <v>1</v>
      </c>
      <c r="L12" s="19">
        <v>0</v>
      </c>
      <c r="M12" s="19">
        <v>1</v>
      </c>
      <c r="N12" s="19">
        <v>1</v>
      </c>
      <c r="O12" s="19">
        <v>0</v>
      </c>
      <c r="P12" s="19">
        <v>1</v>
      </c>
      <c r="Q12" s="19">
        <v>1</v>
      </c>
      <c r="R12" s="19">
        <v>1</v>
      </c>
      <c r="S12" s="19">
        <v>1</v>
      </c>
      <c r="T12" s="19">
        <v>1</v>
      </c>
      <c r="U12" s="19">
        <v>1</v>
      </c>
      <c r="V12" s="21">
        <v>1</v>
      </c>
      <c r="W12" s="19">
        <v>1</v>
      </c>
      <c r="X12" s="23"/>
      <c r="Y12" s="25"/>
      <c r="Z12" s="25"/>
      <c r="AA12" s="25"/>
      <c r="AB12" s="25"/>
      <c r="AC12" s="25"/>
    </row>
    <row r="13" spans="1:29" x14ac:dyDescent="0.25">
      <c r="A13" s="19" t="s">
        <v>363</v>
      </c>
      <c r="B13" s="20" t="s">
        <v>376</v>
      </c>
      <c r="C13" s="16" t="s">
        <v>325</v>
      </c>
      <c r="D13" s="16" t="s">
        <v>325</v>
      </c>
      <c r="E13" s="16" t="s">
        <v>325</v>
      </c>
      <c r="F13" s="16" t="s">
        <v>325</v>
      </c>
      <c r="H13" s="21">
        <v>11</v>
      </c>
      <c r="I13" s="22" t="s">
        <v>247</v>
      </c>
      <c r="J13" s="19">
        <v>1</v>
      </c>
      <c r="K13" s="146">
        <v>1</v>
      </c>
      <c r="L13" s="19">
        <v>1</v>
      </c>
      <c r="M13" s="19">
        <v>1</v>
      </c>
      <c r="N13" s="19">
        <v>0</v>
      </c>
      <c r="O13" s="19">
        <v>0</v>
      </c>
      <c r="P13" s="19">
        <v>1</v>
      </c>
      <c r="Q13" s="19">
        <v>1</v>
      </c>
      <c r="R13" s="19">
        <v>1</v>
      </c>
      <c r="S13" s="19">
        <v>1</v>
      </c>
      <c r="T13" s="19">
        <v>1</v>
      </c>
      <c r="U13" s="19">
        <v>1</v>
      </c>
      <c r="V13" s="21">
        <v>1</v>
      </c>
      <c r="W13" s="19">
        <v>1</v>
      </c>
      <c r="X13" s="23"/>
    </row>
    <row r="14" spans="1:29" ht="30" x14ac:dyDescent="0.25">
      <c r="A14" s="19" t="s">
        <v>364</v>
      </c>
      <c r="B14" s="20" t="s">
        <v>379</v>
      </c>
      <c r="C14" s="16" t="s">
        <v>325</v>
      </c>
      <c r="D14" s="16" t="s">
        <v>325</v>
      </c>
      <c r="E14" s="16" t="s">
        <v>325</v>
      </c>
      <c r="F14" s="16" t="s">
        <v>325</v>
      </c>
      <c r="H14" s="21">
        <v>12</v>
      </c>
      <c r="I14" s="22" t="s">
        <v>248</v>
      </c>
      <c r="J14" s="19">
        <v>1</v>
      </c>
      <c r="K14" s="146">
        <v>1</v>
      </c>
      <c r="L14" s="19">
        <v>1</v>
      </c>
      <c r="M14" s="19">
        <v>1</v>
      </c>
      <c r="N14" s="19">
        <v>1</v>
      </c>
      <c r="O14" s="19">
        <v>0</v>
      </c>
      <c r="P14" s="19">
        <v>1</v>
      </c>
      <c r="Q14" s="19">
        <v>1</v>
      </c>
      <c r="R14" s="19">
        <v>1</v>
      </c>
      <c r="S14" s="19">
        <v>1</v>
      </c>
      <c r="T14" s="19">
        <v>1</v>
      </c>
      <c r="U14" s="19">
        <v>1</v>
      </c>
      <c r="V14" s="21">
        <v>1</v>
      </c>
      <c r="W14" s="19">
        <v>1</v>
      </c>
      <c r="X14" s="23"/>
    </row>
    <row r="15" spans="1:29" x14ac:dyDescent="0.25">
      <c r="A15" s="21" t="s">
        <v>365</v>
      </c>
      <c r="B15" s="20" t="s">
        <v>396</v>
      </c>
      <c r="C15" s="16" t="s">
        <v>325</v>
      </c>
      <c r="D15" s="16" t="s">
        <v>325</v>
      </c>
      <c r="E15" s="16" t="s">
        <v>325</v>
      </c>
      <c r="F15" s="16" t="s">
        <v>325</v>
      </c>
      <c r="H15" s="21">
        <v>13</v>
      </c>
      <c r="I15" s="22" t="s">
        <v>249</v>
      </c>
      <c r="J15" s="19">
        <v>1</v>
      </c>
      <c r="K15" s="146">
        <v>1</v>
      </c>
      <c r="L15" s="19">
        <v>0</v>
      </c>
      <c r="M15" s="19">
        <v>1</v>
      </c>
      <c r="N15" s="19">
        <v>0</v>
      </c>
      <c r="O15" s="19">
        <v>0</v>
      </c>
      <c r="P15" s="19">
        <v>0</v>
      </c>
      <c r="Q15" s="19">
        <v>1</v>
      </c>
      <c r="R15" s="19">
        <v>1</v>
      </c>
      <c r="S15" s="19">
        <v>1</v>
      </c>
      <c r="T15" s="19">
        <v>1</v>
      </c>
      <c r="U15" s="19">
        <v>1</v>
      </c>
      <c r="V15" s="21">
        <v>1</v>
      </c>
      <c r="W15" s="19">
        <v>0</v>
      </c>
      <c r="X15" s="23"/>
    </row>
    <row r="16" spans="1:29" x14ac:dyDescent="0.25">
      <c r="A16" s="27" t="s">
        <v>366</v>
      </c>
      <c r="B16" s="153" t="s">
        <v>406</v>
      </c>
      <c r="C16" s="16" t="s">
        <v>325</v>
      </c>
      <c r="D16" s="16" t="s">
        <v>325</v>
      </c>
      <c r="E16" s="16" t="s">
        <v>325</v>
      </c>
      <c r="F16" s="16" t="s">
        <v>325</v>
      </c>
      <c r="H16" s="21">
        <v>14</v>
      </c>
      <c r="I16" s="22" t="s">
        <v>250</v>
      </c>
      <c r="J16" s="19">
        <v>1</v>
      </c>
      <c r="K16" s="146">
        <v>1</v>
      </c>
      <c r="L16" s="19">
        <v>0</v>
      </c>
      <c r="M16" s="19">
        <v>0</v>
      </c>
      <c r="N16" s="19">
        <v>0</v>
      </c>
      <c r="O16" s="19">
        <v>0</v>
      </c>
      <c r="P16" s="19">
        <v>1</v>
      </c>
      <c r="Q16" s="19">
        <v>1</v>
      </c>
      <c r="R16" s="19">
        <v>1</v>
      </c>
      <c r="S16" s="19">
        <v>1</v>
      </c>
      <c r="T16" s="19">
        <v>1</v>
      </c>
      <c r="U16" s="19">
        <v>1</v>
      </c>
      <c r="V16" s="21">
        <v>1</v>
      </c>
      <c r="W16" s="19">
        <v>1</v>
      </c>
      <c r="X16" s="23"/>
    </row>
    <row r="17" spans="1:24" x14ac:dyDescent="0.25">
      <c r="A17" s="24"/>
      <c r="B17" s="152"/>
      <c r="C17" s="24"/>
      <c r="D17" s="24"/>
      <c r="E17" s="24"/>
      <c r="F17" s="24"/>
      <c r="H17" s="21">
        <v>15</v>
      </c>
      <c r="I17" s="22" t="s">
        <v>251</v>
      </c>
      <c r="J17" s="19">
        <v>1</v>
      </c>
      <c r="K17" s="146">
        <v>0</v>
      </c>
      <c r="L17" s="19">
        <v>1</v>
      </c>
      <c r="M17" s="19">
        <v>1</v>
      </c>
      <c r="N17" s="19">
        <v>1</v>
      </c>
      <c r="O17" s="19">
        <v>1</v>
      </c>
      <c r="P17" s="19">
        <v>1</v>
      </c>
      <c r="Q17" s="19">
        <v>0</v>
      </c>
      <c r="R17" s="19">
        <v>0</v>
      </c>
      <c r="S17" s="19">
        <v>1</v>
      </c>
      <c r="T17" s="19">
        <v>1</v>
      </c>
      <c r="U17" s="19">
        <v>1</v>
      </c>
      <c r="V17" s="21">
        <v>1</v>
      </c>
      <c r="W17" s="19">
        <v>0</v>
      </c>
      <c r="X17" s="23"/>
    </row>
    <row r="18" spans="1:24" x14ac:dyDescent="0.25">
      <c r="A18" s="24"/>
      <c r="B18" s="152"/>
      <c r="C18" s="24"/>
      <c r="D18" s="24"/>
      <c r="E18" s="24"/>
      <c r="F18" s="24"/>
      <c r="H18" s="21">
        <v>16</v>
      </c>
      <c r="I18" s="22" t="s">
        <v>252</v>
      </c>
      <c r="J18" s="19">
        <v>0</v>
      </c>
      <c r="K18" s="146">
        <v>0</v>
      </c>
      <c r="L18" s="19">
        <v>0</v>
      </c>
      <c r="M18" s="19">
        <v>0</v>
      </c>
      <c r="N18" s="19">
        <v>0</v>
      </c>
      <c r="O18" s="19">
        <v>0</v>
      </c>
      <c r="P18" s="19">
        <v>0</v>
      </c>
      <c r="Q18" s="19">
        <v>0</v>
      </c>
      <c r="R18" s="19">
        <v>0</v>
      </c>
      <c r="S18" s="19">
        <v>0</v>
      </c>
      <c r="T18" s="19">
        <v>0</v>
      </c>
      <c r="U18" s="19">
        <v>0</v>
      </c>
      <c r="V18" s="21">
        <v>0</v>
      </c>
      <c r="W18" s="19">
        <v>0</v>
      </c>
      <c r="X18" s="23"/>
    </row>
    <row r="19" spans="1:24" x14ac:dyDescent="0.25">
      <c r="A19" s="24"/>
      <c r="B19" s="24"/>
      <c r="C19" s="24"/>
      <c r="D19" s="24"/>
      <c r="E19" s="24"/>
      <c r="F19" s="24"/>
      <c r="H19" s="21">
        <v>17</v>
      </c>
      <c r="I19" s="22" t="s">
        <v>253</v>
      </c>
      <c r="J19" s="19">
        <v>0</v>
      </c>
      <c r="K19" s="146">
        <v>0</v>
      </c>
      <c r="L19" s="19">
        <v>0</v>
      </c>
      <c r="M19" s="19">
        <v>0</v>
      </c>
      <c r="N19" s="19">
        <v>0</v>
      </c>
      <c r="O19" s="19">
        <v>1</v>
      </c>
      <c r="P19" s="19">
        <v>0</v>
      </c>
      <c r="Q19" s="19">
        <v>0</v>
      </c>
      <c r="R19" s="19">
        <v>0</v>
      </c>
      <c r="S19" s="19">
        <v>0</v>
      </c>
      <c r="T19" s="19">
        <v>0</v>
      </c>
      <c r="U19" s="19">
        <v>1</v>
      </c>
      <c r="V19" s="21">
        <v>0</v>
      </c>
      <c r="W19" s="19">
        <v>0</v>
      </c>
      <c r="X19" s="23"/>
    </row>
    <row r="20" spans="1:24" ht="15.75" thickBot="1" x14ac:dyDescent="0.3">
      <c r="H20" s="21">
        <v>18</v>
      </c>
      <c r="I20" s="22" t="s">
        <v>254</v>
      </c>
      <c r="J20" s="19">
        <v>0</v>
      </c>
      <c r="K20" s="146">
        <v>0</v>
      </c>
      <c r="L20" s="19">
        <v>0</v>
      </c>
      <c r="M20" s="19">
        <v>0</v>
      </c>
      <c r="N20" s="19">
        <v>0</v>
      </c>
      <c r="O20" s="19">
        <v>0</v>
      </c>
      <c r="P20" s="19">
        <v>0</v>
      </c>
      <c r="Q20" s="19">
        <v>0</v>
      </c>
      <c r="R20" s="19">
        <v>0</v>
      </c>
      <c r="S20" s="19">
        <v>0</v>
      </c>
      <c r="T20" s="19">
        <v>0</v>
      </c>
      <c r="U20" s="19">
        <v>1</v>
      </c>
      <c r="V20" s="21">
        <v>0</v>
      </c>
      <c r="W20" s="19">
        <v>0</v>
      </c>
      <c r="X20" s="23"/>
    </row>
    <row r="21" spans="1:24" x14ac:dyDescent="0.25">
      <c r="B21" s="47" t="s">
        <v>255</v>
      </c>
      <c r="C21" s="48"/>
      <c r="D21" s="49"/>
      <c r="H21" s="21">
        <v>19</v>
      </c>
      <c r="I21" s="22" t="s">
        <v>256</v>
      </c>
      <c r="J21" s="19">
        <v>0</v>
      </c>
      <c r="K21" s="146">
        <v>0</v>
      </c>
      <c r="L21" s="19">
        <v>0</v>
      </c>
      <c r="M21" s="19">
        <v>0</v>
      </c>
      <c r="N21" s="19">
        <v>0</v>
      </c>
      <c r="O21" s="19">
        <v>0</v>
      </c>
      <c r="P21" s="19">
        <v>0</v>
      </c>
      <c r="Q21" s="19">
        <v>0</v>
      </c>
      <c r="R21" s="19">
        <v>0</v>
      </c>
      <c r="S21" s="19">
        <v>0</v>
      </c>
      <c r="T21" s="19">
        <v>0</v>
      </c>
      <c r="U21" s="19">
        <v>0</v>
      </c>
      <c r="V21" s="21">
        <v>0</v>
      </c>
      <c r="W21" s="19">
        <v>0</v>
      </c>
      <c r="X21" s="23"/>
    </row>
    <row r="22" spans="1:24" ht="16.5" thickBot="1" x14ac:dyDescent="0.3">
      <c r="B22" s="50"/>
      <c r="C22" s="51"/>
      <c r="D22" s="52"/>
      <c r="H22" s="53" t="s">
        <v>257</v>
      </c>
      <c r="I22" s="53"/>
      <c r="J22" s="28">
        <f t="shared" ref="J22" si="0">SUM(J3:J21)</f>
        <v>9</v>
      </c>
      <c r="K22" s="147">
        <f t="shared" ref="K22" si="1">SUM(K3:K21)</f>
        <v>10</v>
      </c>
      <c r="L22" s="28">
        <f t="shared" ref="L22" si="2">SUM(L3:L21)</f>
        <v>7</v>
      </c>
      <c r="M22" s="28">
        <f t="shared" ref="M22" si="3">SUM(M3:M21)</f>
        <v>12</v>
      </c>
      <c r="N22" s="28">
        <f t="shared" ref="N22" si="4">SUM(N3:N21)</f>
        <v>7</v>
      </c>
      <c r="O22" s="28">
        <f t="shared" ref="O22:P22" si="5">SUM(O3:O21)</f>
        <v>5</v>
      </c>
      <c r="P22" s="28">
        <f t="shared" si="5"/>
        <v>7</v>
      </c>
      <c r="Q22" s="28">
        <v>11</v>
      </c>
      <c r="R22" s="171">
        <f t="shared" ref="R22" si="6">SUM(R3:R21)</f>
        <v>11</v>
      </c>
      <c r="S22" s="28">
        <f t="shared" ref="S22:W22" si="7">SUM(S3:S21)</f>
        <v>11</v>
      </c>
      <c r="T22" s="28">
        <f t="shared" si="7"/>
        <v>11</v>
      </c>
      <c r="U22" s="28">
        <f t="shared" si="7"/>
        <v>11</v>
      </c>
      <c r="V22" s="28">
        <f t="shared" si="7"/>
        <v>14</v>
      </c>
      <c r="W22" s="28">
        <f t="shared" si="7"/>
        <v>10</v>
      </c>
      <c r="X22" s="29"/>
    </row>
  </sheetData>
  <mergeCells count="4">
    <mergeCell ref="A1:F1"/>
    <mergeCell ref="Y3:AC8"/>
    <mergeCell ref="B21:D22"/>
    <mergeCell ref="H22:I22"/>
  </mergeCells>
  <pageMargins left="0.7" right="0.7" top="0.75" bottom="0.75" header="0.3" footer="0.3"/>
  <pageSetup paperSize="9" scale="1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17</vt:i4>
      </vt:variant>
    </vt:vector>
  </HeadingPairs>
  <TitlesOfParts>
    <vt:vector size="21" baseType="lpstr">
      <vt:lpstr>Hoja1</vt:lpstr>
      <vt:lpstr>Hoja3</vt:lpstr>
      <vt:lpstr>Riesgos de Corrupción</vt:lpstr>
      <vt:lpstr>Valoración del Impacto</vt:lpstr>
      <vt:lpstr>Activo_Información</vt:lpstr>
      <vt:lpstr>Apoyo</vt:lpstr>
      <vt:lpstr>'Riesgos de Corrupción'!Área_de_impresión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Usuario de Windows</cp:lastModifiedBy>
  <cp:lastPrinted>2016-03-04T16:23:20Z</cp:lastPrinted>
  <dcterms:created xsi:type="dcterms:W3CDTF">2016-01-28T14:40:41Z</dcterms:created>
  <dcterms:modified xsi:type="dcterms:W3CDTF">2020-12-30T04:24:58Z</dcterms:modified>
</cp:coreProperties>
</file>